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suweidanr\Desktop\Temp\"/>
    </mc:Choice>
  </mc:AlternateContent>
  <xr:revisionPtr revIDLastSave="0" documentId="8_{A8393779-2A19-4515-B273-29A1F4BE3014}" xr6:coauthVersionLast="41" xr6:coauthVersionMax="41" xr10:uidLastSave="{00000000-0000-0000-0000-000000000000}"/>
  <bookViews>
    <workbookView xWindow="2280" yWindow="1575" windowWidth="22125" windowHeight="12285" xr2:uid="{00000000-000D-0000-FFFF-FFFF00000000}"/>
  </bookViews>
  <sheets>
    <sheet name="RET Web Portal Pricing" sheetId="3" r:id="rId1"/>
  </sheets>
  <definedNames>
    <definedName name="_xlnm.Print_Area" localSheetId="0">'RET Web Portal Pricing'!$A$1:$E$28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3" i="3" l="1"/>
  <c r="O13" i="3"/>
  <c r="P13" i="3"/>
  <c r="Q13" i="3"/>
  <c r="R13" i="3"/>
  <c r="N14" i="3"/>
  <c r="O14" i="3"/>
  <c r="P14" i="3"/>
  <c r="Q14" i="3"/>
  <c r="R14" i="3"/>
  <c r="N15" i="3"/>
  <c r="O15" i="3"/>
  <c r="P15" i="3"/>
  <c r="Q15" i="3"/>
  <c r="R15" i="3"/>
  <c r="N16" i="3"/>
  <c r="O16" i="3"/>
  <c r="P16" i="3"/>
  <c r="Q16" i="3"/>
  <c r="R16" i="3"/>
  <c r="N17" i="3"/>
  <c r="O17" i="3"/>
  <c r="P17" i="3"/>
  <c r="Q17" i="3"/>
  <c r="R17" i="3"/>
  <c r="N18" i="3"/>
  <c r="O18" i="3"/>
  <c r="P18" i="3"/>
  <c r="Q18" i="3"/>
  <c r="R18" i="3"/>
  <c r="N19" i="3"/>
  <c r="O19" i="3"/>
  <c r="P19" i="3"/>
  <c r="Q19" i="3"/>
  <c r="R19" i="3"/>
  <c r="N20" i="3"/>
  <c r="O20" i="3"/>
  <c r="P20" i="3"/>
  <c r="Q20" i="3"/>
  <c r="R20" i="3"/>
  <c r="N21" i="3"/>
  <c r="O21" i="3"/>
  <c r="P21" i="3"/>
  <c r="Q21" i="3"/>
  <c r="R21" i="3"/>
  <c r="N22" i="3"/>
  <c r="O22" i="3"/>
  <c r="P22" i="3"/>
  <c r="Q22" i="3"/>
  <c r="R22" i="3"/>
  <c r="N23" i="3"/>
  <c r="O23" i="3"/>
  <c r="P23" i="3"/>
  <c r="Q23" i="3"/>
  <c r="R23" i="3"/>
  <c r="N24" i="3"/>
  <c r="O24" i="3"/>
  <c r="P24" i="3"/>
  <c r="Q24" i="3"/>
  <c r="R24" i="3"/>
  <c r="N37" i="3"/>
  <c r="O37" i="3"/>
  <c r="P37" i="3"/>
  <c r="Q37" i="3"/>
  <c r="R37" i="3"/>
  <c r="N38" i="3"/>
  <c r="P39" i="3" l="1"/>
  <c r="F37" i="3"/>
  <c r="G37" i="3"/>
  <c r="H37" i="3"/>
  <c r="E37" i="3"/>
  <c r="R35" i="3"/>
  <c r="R39" i="3" s="1"/>
  <c r="Q35" i="3"/>
  <c r="Q39" i="3" s="1"/>
  <c r="P35" i="3"/>
  <c r="O35" i="3"/>
  <c r="O39" i="3" s="1"/>
  <c r="N35" i="3"/>
  <c r="N39" i="3" s="1"/>
  <c r="R40" i="3" l="1"/>
  <c r="P12" i="3"/>
  <c r="Q12" i="3"/>
  <c r="R12" i="3"/>
  <c r="N12" i="3"/>
  <c r="N25" i="3"/>
  <c r="N26" i="3" l="1"/>
  <c r="E16" i="3"/>
  <c r="F16" i="3" s="1"/>
  <c r="E15" i="3"/>
  <c r="F15" i="3" s="1"/>
  <c r="G15" i="3" l="1"/>
  <c r="G16" i="3"/>
  <c r="H16" i="3" l="1"/>
  <c r="P26" i="3"/>
  <c r="H15" i="3"/>
  <c r="Q26" i="3"/>
  <c r="O12" i="3"/>
  <c r="R26" i="3" l="1"/>
  <c r="O26" i="3" l="1"/>
  <c r="R27" i="3" s="1"/>
</calcChain>
</file>

<file path=xl/sharedStrings.xml><?xml version="1.0" encoding="utf-8"?>
<sst xmlns="http://schemas.openxmlformats.org/spreadsheetml/2006/main" count="114" uniqueCount="53">
  <si>
    <t>Service</t>
  </si>
  <si>
    <t>Unit of</t>
  </si>
  <si>
    <t>Anticipated</t>
  </si>
  <si>
    <t>Unit Prices</t>
  </si>
  <si>
    <t>Description</t>
  </si>
  <si>
    <t>Year 1</t>
  </si>
  <si>
    <t>Year 2</t>
  </si>
  <si>
    <t>per month</t>
  </si>
  <si>
    <t>Monthly Volume</t>
  </si>
  <si>
    <t>Volume</t>
  </si>
  <si>
    <t xml:space="preserve"> </t>
  </si>
  <si>
    <t>TOTAL ANNUAL COSTS</t>
  </si>
  <si>
    <t>per transmission</t>
  </si>
  <si>
    <t>per payment</t>
  </si>
  <si>
    <t>BY</t>
  </si>
  <si>
    <t>ACH Debit File Transport to Depository Bank</t>
  </si>
  <si>
    <t>Payment Gateway Processesing</t>
  </si>
  <si>
    <t>Hosting Fee</t>
  </si>
  <si>
    <t>Maintenance</t>
  </si>
  <si>
    <t>per file</t>
  </si>
  <si>
    <t>ACH Debit File Creation</t>
  </si>
  <si>
    <t>per user</t>
  </si>
  <si>
    <t>Agency Online System Access - BASE</t>
  </si>
  <si>
    <t>Agency Online System Access - USER</t>
  </si>
  <si>
    <t>per line item</t>
  </si>
  <si>
    <t>Implementation Duties</t>
  </si>
  <si>
    <t>one-time</t>
  </si>
  <si>
    <t>Support</t>
  </si>
  <si>
    <t>Incoming File Transmission</t>
  </si>
  <si>
    <t>PAYMENT PORTAL</t>
  </si>
  <si>
    <t>Return Item File Creation</t>
  </si>
  <si>
    <t>Outgoing File Transmission</t>
  </si>
  <si>
    <t>Payment File Creation</t>
  </si>
  <si>
    <t>Year 3</t>
  </si>
  <si>
    <t>Year 4</t>
  </si>
  <si>
    <t>Year 5</t>
  </si>
  <si>
    <t>Total 5 Years</t>
  </si>
  <si>
    <t>NOTE: The Optional Services below will not be considered for purposes of this award, however, the proposer will be bound to perform such optional work at the fees proposed below.  The City is under no obligation to use the services of the proposer to perform this optional work.</t>
  </si>
  <si>
    <t>II. OPTIONAL SERVICES</t>
  </si>
  <si>
    <t>Service Description</t>
  </si>
  <si>
    <t>per check</t>
  </si>
  <si>
    <t>TOTAL - 5 YEARS</t>
  </si>
  <si>
    <t>Budget Summary - for Agency use only</t>
  </si>
  <si>
    <t>Total Bid - Item I</t>
  </si>
  <si>
    <t>Total Optional Services - Item II</t>
  </si>
  <si>
    <t>Grand Total, assuming optional work</t>
  </si>
  <si>
    <t>signature and title of person submitting the proposal</t>
  </si>
  <si>
    <t xml:space="preserve">ATTESTED BY </t>
  </si>
  <si>
    <t>signature of corporate secretary</t>
  </si>
  <si>
    <t>Affix Corporate Seal</t>
  </si>
  <si>
    <t>Reconciler Monthly Maintenance</t>
  </si>
  <si>
    <t>Payments Matched</t>
  </si>
  <si>
    <t>per payment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</si>
</sst>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0"/>
      <name val="Arial"/>
    </font>
    <font>
      <sz val="12"/>
      <name val="Arial"/>
      <family val="2"/>
    </font>
    <font>
      <b/>
      <sz val="11"/>
      <name val="Calibri"/>
      <family val="2"/>
    </font>
    <font>
      <b/>
      <sz val="11"/>
      <color theme="0"/>
      <name val="Calibri"/>
      <family val="2"/>
      <scheme val="minor"/>
    </font>
    <font>
      <b/>
      <sz val="11"/>
      <color rgb="FF3F3F3F"/>
      <name val="Calibri"/>
      <family val="2"/>
      <scheme val="minor"/>
    </font>
    <font>
      <b/>
      <sz val="11"/>
      <color theme="1"/>
      <name val="Calibri"/>
      <family val="2"/>
      <scheme val="minor"/>
    </font>
    <font>
      <b/>
      <sz val="11"/>
      <color indexed="8"/>
      <name val="Calibri"/>
      <family val="2"/>
    </font>
    <font>
      <b/>
      <sz val="10"/>
      <name val="Arial"/>
      <family val="2"/>
    </font>
    <font>
      <sz val="12"/>
      <name val="Times New Roman"/>
      <family val="1"/>
    </font>
    <font>
      <sz val="8"/>
      <name val="Arial"/>
      <family val="2"/>
    </font>
    <font>
      <sz val="10"/>
      <name val="Arial"/>
      <family val="2"/>
    </font>
    <font>
      <b/>
      <sz val="11"/>
      <name val="Calibri"/>
      <family val="2"/>
      <scheme val="minor"/>
    </font>
    <font>
      <b/>
      <sz val="12"/>
      <name val="Calibri"/>
      <family val="2"/>
      <scheme val="minor"/>
    </font>
    <font>
      <sz val="11"/>
      <name val="Calibri"/>
      <family val="2"/>
    </font>
  </fonts>
  <fills count="6">
    <fill>
      <patternFill patternType="none"/>
    </fill>
    <fill>
      <patternFill patternType="gray125"/>
    </fill>
    <fill>
      <patternFill patternType="solid">
        <fgColor indexed="8"/>
        <bgColor indexed="64"/>
      </patternFill>
    </fill>
    <fill>
      <patternFill patternType="solid">
        <fgColor rgb="FFF2F2F2"/>
      </patternFill>
    </fill>
    <fill>
      <patternFill patternType="solid">
        <fgColor rgb="FFA5A5A5"/>
      </patternFill>
    </fill>
    <fill>
      <patternFill patternType="solid">
        <fgColor theme="5" tint="0.79998168889431442"/>
        <bgColor indexed="64"/>
      </patternFill>
    </fill>
  </fills>
  <borders count="60">
    <border>
      <left/>
      <right/>
      <top/>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right/>
      <top style="double">
        <color rgb="FF3F3F3F"/>
      </top>
      <bottom style="double">
        <color theme="4" tint="-0.24994659260841701"/>
      </bottom>
      <diagonal/>
    </border>
    <border>
      <left/>
      <right/>
      <top style="double">
        <color theme="4" tint="-0.24994659260841701"/>
      </top>
      <bottom style="double">
        <color theme="4" tint="-0.24994659260841701"/>
      </bottom>
      <diagonal/>
    </border>
    <border>
      <left style="thin">
        <color rgb="FF3F3F3F"/>
      </left>
      <right style="thin">
        <color rgb="FF3F3F3F"/>
      </right>
      <top style="thick">
        <color theme="4" tint="-0.24994659260841701"/>
      </top>
      <bottom style="thick">
        <color theme="4" tint="-0.24994659260841701"/>
      </bottom>
      <diagonal/>
    </border>
    <border>
      <left style="thin">
        <color rgb="FF3F3F3F"/>
      </left>
      <right/>
      <top style="thick">
        <color theme="4" tint="-0.24994659260841701"/>
      </top>
      <bottom style="thick">
        <color theme="4" tint="-0.24994659260841701"/>
      </bottom>
      <diagonal/>
    </border>
    <border>
      <left/>
      <right style="thin">
        <color rgb="FF3F3F3F"/>
      </right>
      <top style="thick">
        <color theme="4" tint="-0.24994659260841701"/>
      </top>
      <bottom style="thick">
        <color theme="4" tint="-0.24994659260841701"/>
      </bottom>
      <diagonal/>
    </border>
    <border>
      <left style="double">
        <color theme="4" tint="-0.24994659260841701"/>
      </left>
      <right/>
      <top style="double">
        <color rgb="FF3F3F3F"/>
      </top>
      <bottom style="double">
        <color theme="4" tint="-0.24994659260841701"/>
      </bottom>
      <diagonal/>
    </border>
    <border>
      <left style="double">
        <color theme="4" tint="-0.24994659260841701"/>
      </left>
      <right/>
      <top style="double">
        <color theme="4" tint="-0.24994659260841701"/>
      </top>
      <bottom style="double">
        <color theme="4" tint="-0.24994659260841701"/>
      </bottom>
      <diagonal/>
    </border>
    <border>
      <left style="double">
        <color theme="4" tint="-0.24994659260841701"/>
      </left>
      <right style="thin">
        <color rgb="FF3F3F3F"/>
      </right>
      <top style="thick">
        <color theme="4" tint="-0.24994659260841701"/>
      </top>
      <bottom style="thick">
        <color theme="4" tint="-0.24994659260841701"/>
      </bottom>
      <diagonal/>
    </border>
    <border>
      <left style="double">
        <color theme="4" tint="-0.24994659260841701"/>
      </left>
      <right style="double">
        <color theme="4" tint="-0.24994659260841701"/>
      </right>
      <top style="double">
        <color rgb="FF3F3F3F"/>
      </top>
      <bottom style="double">
        <color theme="4" tint="-0.24994659260841701"/>
      </bottom>
      <diagonal/>
    </border>
    <border>
      <left style="double">
        <color theme="4" tint="-0.24994659260841701"/>
      </left>
      <right style="double">
        <color theme="4" tint="-0.24994659260841701"/>
      </right>
      <top style="double">
        <color theme="4" tint="-0.24994659260841701"/>
      </top>
      <bottom style="double">
        <color theme="4" tint="-0.24994659260841701"/>
      </bottom>
      <diagonal/>
    </border>
    <border>
      <left/>
      <right style="double">
        <color theme="4" tint="-0.24994659260841701"/>
      </right>
      <top style="double">
        <color theme="4" tint="-0.24994659260841701"/>
      </top>
      <bottom style="double">
        <color theme="4" tint="-0.24994659260841701"/>
      </bottom>
      <diagonal/>
    </border>
    <border>
      <left style="double">
        <color theme="4" tint="-0.24994659260841701"/>
      </left>
      <right style="double">
        <color theme="4" tint="-0.24994659260841701"/>
      </right>
      <top style="thick">
        <color theme="4" tint="-0.24994659260841701"/>
      </top>
      <bottom style="thick">
        <color theme="4" tint="-0.24994659260841701"/>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double">
        <color rgb="FF3F3F3F"/>
      </left>
      <right/>
      <top/>
      <bottom style="double">
        <color rgb="FF3F3F3F"/>
      </bottom>
      <diagonal/>
    </border>
    <border>
      <left/>
      <right/>
      <top/>
      <bottom style="double">
        <color rgb="FF3F3F3F"/>
      </bottom>
      <diagonal/>
    </border>
    <border>
      <left style="double">
        <color rgb="FF3F3F3F"/>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double">
        <color theme="4" tint="-0.24994659260841701"/>
      </left>
      <right/>
      <top style="thick">
        <color theme="4" tint="-0.24994659260841701"/>
      </top>
      <bottom style="thick">
        <color theme="4" tint="-0.24994659260841701"/>
      </bottom>
      <diagonal/>
    </border>
    <border>
      <left/>
      <right style="double">
        <color rgb="FF0070C0"/>
      </right>
      <top style="double">
        <color rgb="FF3F3F3F"/>
      </top>
      <bottom style="double">
        <color theme="4" tint="-0.24994659260841701"/>
      </bottom>
      <diagonal/>
    </border>
    <border>
      <left/>
      <right style="double">
        <color rgb="FF0070C0"/>
      </right>
      <top style="double">
        <color theme="4" tint="-0.24994659260841701"/>
      </top>
      <bottom style="double">
        <color theme="4" tint="-0.24994659260841701"/>
      </bottom>
      <diagonal/>
    </border>
    <border>
      <left style="double">
        <color theme="4" tint="-0.24994659260841701"/>
      </left>
      <right style="thin">
        <color theme="4" tint="-0.24994659260841701"/>
      </right>
      <top style="double">
        <color theme="4" tint="-0.24994659260841701"/>
      </top>
      <bottom style="thick">
        <color theme="4" tint="-0.24994659260841701"/>
      </bottom>
      <diagonal/>
    </border>
    <border>
      <left style="thin">
        <color theme="4" tint="-0.24994659260841701"/>
      </left>
      <right style="thin">
        <color theme="4" tint="-0.24994659260841701"/>
      </right>
      <top style="double">
        <color theme="4" tint="-0.24994659260841701"/>
      </top>
      <bottom style="thick">
        <color theme="4" tint="-0.24994659260841701"/>
      </bottom>
      <diagonal/>
    </border>
    <border>
      <left style="thin">
        <color theme="4" tint="-0.24994659260841701"/>
      </left>
      <right style="double">
        <color rgb="FF0070C0"/>
      </right>
      <top style="double">
        <color theme="4" tint="-0.24994659260841701"/>
      </top>
      <bottom style="thick">
        <color theme="4" tint="-0.24994659260841701"/>
      </bottom>
      <diagonal/>
    </border>
    <border>
      <left/>
      <right/>
      <top style="thick">
        <color theme="4" tint="-0.24994659260841701"/>
      </top>
      <bottom/>
      <diagonal/>
    </border>
    <border>
      <left style="thick">
        <color theme="4" tint="-0.24994659260841701"/>
      </left>
      <right style="thick">
        <color theme="4" tint="-0.24994659260841701"/>
      </right>
      <top style="thick">
        <color theme="4" tint="-0.24994659260841701"/>
      </top>
      <bottom/>
      <diagonal/>
    </border>
    <border>
      <left style="thick">
        <color theme="4" tint="-0.24994659260841701"/>
      </left>
      <right style="thick">
        <color theme="4" tint="-0.24994659260841701"/>
      </right>
      <top/>
      <bottom style="thick">
        <color theme="4" tint="-0.24994659260841701"/>
      </bottom>
      <diagonal/>
    </border>
    <border>
      <left style="double">
        <color theme="4" tint="-0.24994659260841701"/>
      </left>
      <right/>
      <top style="thick">
        <color theme="4" tint="-0.24994659260841701"/>
      </top>
      <bottom/>
      <diagonal/>
    </border>
    <border>
      <left/>
      <right style="thick">
        <color theme="4" tint="-0.24994659260841701"/>
      </right>
      <top style="thick">
        <color theme="4" tint="-0.24994659260841701"/>
      </top>
      <bottom/>
      <diagonal/>
    </border>
    <border>
      <left style="double">
        <color theme="4" tint="-0.24994659260841701"/>
      </left>
      <right/>
      <top/>
      <bottom style="double">
        <color theme="4" tint="-0.24994659260841701"/>
      </bottom>
      <diagonal/>
    </border>
    <border>
      <left/>
      <right/>
      <top/>
      <bottom style="double">
        <color theme="4" tint="-0.24994659260841701"/>
      </bottom>
      <diagonal/>
    </border>
    <border>
      <left/>
      <right style="thick">
        <color theme="4" tint="-0.24994659260841701"/>
      </right>
      <top/>
      <bottom style="double">
        <color theme="4" tint="-0.2499465926084170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double">
        <color rgb="FF3F3F3F"/>
      </left>
      <right/>
      <top style="double">
        <color rgb="FF3F3F3F"/>
      </top>
      <bottom/>
      <diagonal/>
    </border>
    <border>
      <left/>
      <right/>
      <top style="double">
        <color rgb="FF3F3F3F"/>
      </top>
      <bottom/>
      <diagonal/>
    </border>
    <border>
      <left/>
      <right style="double">
        <color rgb="FF3F3F3F"/>
      </right>
      <top style="double">
        <color rgb="FF3F3F3F"/>
      </top>
      <bottom/>
      <diagonal/>
    </border>
    <border>
      <left/>
      <right style="double">
        <color rgb="FF3F3F3F"/>
      </right>
      <top/>
      <bottom style="double">
        <color rgb="FF3F3F3F"/>
      </bottom>
      <diagonal/>
    </border>
    <border>
      <left/>
      <right style="double">
        <color theme="4" tint="-0.24994659260841701"/>
      </right>
      <top style="double">
        <color rgb="FF3F3F3F"/>
      </top>
      <bottom style="double">
        <color theme="4" tint="-0.24994659260841701"/>
      </bottom>
      <diagonal/>
    </border>
    <border>
      <left style="double">
        <color theme="4" tint="-0.24994659260841701"/>
      </left>
      <right style="double">
        <color theme="4" tint="-0.24994659260841701"/>
      </right>
      <top style="double">
        <color auto="1"/>
      </top>
      <bottom style="double">
        <color theme="4" tint="-0.24994659260841701"/>
      </bottom>
      <diagonal/>
    </border>
    <border>
      <left style="double">
        <color theme="4" tint="-0.24994659260841701"/>
      </left>
      <right style="double">
        <color theme="4" tint="-0.24994659260841701"/>
      </right>
      <top/>
      <bottom style="double">
        <color theme="4" tint="-0.24994659260841701"/>
      </bottom>
      <diagonal/>
    </border>
    <border>
      <left/>
      <right style="double">
        <color theme="4" tint="-0.24994659260841701"/>
      </right>
      <top/>
      <bottom style="double">
        <color theme="4" tint="-0.24994659260841701"/>
      </bottom>
      <diagonal/>
    </border>
    <border>
      <left style="double">
        <color theme="4" tint="-0.24994659260841701"/>
      </left>
      <right/>
      <top style="double">
        <color theme="4" tint="-0.24994659260841701"/>
      </top>
      <bottom/>
      <diagonal/>
    </border>
    <border>
      <left/>
      <right style="double">
        <color theme="4" tint="-0.24994659260841701"/>
      </right>
      <top style="double">
        <color theme="4" tint="-0.24994659260841701"/>
      </top>
      <bottom/>
      <diagonal/>
    </border>
    <border>
      <left style="double">
        <color theme="4" tint="-0.24994659260841701"/>
      </left>
      <right style="double">
        <color theme="4" tint="-0.24994659260841701"/>
      </right>
      <top style="double">
        <color theme="4" tint="-0.24994659260841701"/>
      </top>
      <bottom/>
      <diagonal/>
    </border>
    <border>
      <left/>
      <right style="double">
        <color theme="4" tint="-0.24994659260841701"/>
      </right>
      <top style="thick">
        <color theme="4" tint="-0.24994659260841701"/>
      </top>
      <bottom style="thick">
        <color theme="4" tint="-0.2499465926084170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theme="4" tint="-0.24994659260841701"/>
      </left>
      <right/>
      <top style="double">
        <color theme="4" tint="-0.24994659260841701"/>
      </top>
      <bottom style="thick">
        <color theme="4" tint="-0.24994659260841701"/>
      </bottom>
      <diagonal/>
    </border>
    <border>
      <left/>
      <right/>
      <top style="double">
        <color theme="4" tint="-0.24994659260841701"/>
      </top>
      <bottom style="thick">
        <color theme="4" tint="-0.24994659260841701"/>
      </bottom>
      <diagonal/>
    </border>
    <border>
      <left/>
      <right style="double">
        <color theme="4" tint="-0.24994659260841701"/>
      </right>
      <top style="double">
        <color theme="4" tint="-0.24994659260841701"/>
      </top>
      <bottom style="thick">
        <color theme="4" tint="-0.24994659260841701"/>
      </bottom>
      <diagonal/>
    </border>
  </borders>
  <cellStyleXfs count="6">
    <xf numFmtId="0" fontId="0" fillId="0" borderId="0"/>
    <xf numFmtId="0" fontId="3" fillId="4" borderId="1" applyNumberFormat="0" applyAlignment="0" applyProtection="0"/>
    <xf numFmtId="0" fontId="4" fillId="3" borderId="2" applyNumberFormat="0" applyAlignment="0" applyProtection="0"/>
    <xf numFmtId="0" fontId="5" fillId="0" borderId="3" applyNumberFormat="0" applyFill="0" applyAlignment="0" applyProtection="0"/>
    <xf numFmtId="43" fontId="10" fillId="0" borderId="0" applyFont="0" applyFill="0" applyBorder="0" applyAlignment="0" applyProtection="0"/>
    <xf numFmtId="0" fontId="10" fillId="0" borderId="0"/>
  </cellStyleXfs>
  <cellXfs count="150">
    <xf numFmtId="0" fontId="0" fillId="0" borderId="0" xfId="0"/>
    <xf numFmtId="0" fontId="1" fillId="0" borderId="0" xfId="0" applyFont="1" applyBorder="1"/>
    <xf numFmtId="0" fontId="1" fillId="0" borderId="0" xfId="0" applyFont="1" applyBorder="1" applyAlignment="1">
      <alignment horizontal="center"/>
    </xf>
    <xf numFmtId="3" fontId="1" fillId="0" borderId="0" xfId="0" applyNumberFormat="1" applyFont="1" applyBorder="1"/>
    <xf numFmtId="0" fontId="1" fillId="0" borderId="0" xfId="0" applyFont="1"/>
    <xf numFmtId="0" fontId="1" fillId="0" borderId="0" xfId="0" applyFont="1" applyAlignment="1">
      <alignment horizontal="center"/>
    </xf>
    <xf numFmtId="3" fontId="1" fillId="0" borderId="0" xfId="0" applyNumberFormat="1" applyFont="1"/>
    <xf numFmtId="0" fontId="2" fillId="4" borderId="1" xfId="1" applyFont="1" applyAlignment="1" applyProtection="1">
      <alignment horizontal="centerContinuous"/>
    </xf>
    <xf numFmtId="0" fontId="2" fillId="4" borderId="1" xfId="1" applyFont="1" applyAlignment="1">
      <alignment horizontal="centerContinuous"/>
    </xf>
    <xf numFmtId="0" fontId="2" fillId="4" borderId="1" xfId="1" applyFont="1" applyAlignment="1" applyProtection="1">
      <alignment horizontal="center"/>
    </xf>
    <xf numFmtId="0" fontId="2" fillId="4" borderId="1" xfId="1" applyFont="1"/>
    <xf numFmtId="0" fontId="2" fillId="4" borderId="1" xfId="1" applyFont="1" applyAlignment="1" applyProtection="1">
      <alignment horizontal="left"/>
    </xf>
    <xf numFmtId="0" fontId="2" fillId="4" borderId="1" xfId="1" applyFont="1" applyAlignment="1">
      <alignment horizontal="center"/>
    </xf>
    <xf numFmtId="3" fontId="2" fillId="4" borderId="1" xfId="1" applyNumberFormat="1" applyFont="1" applyAlignment="1">
      <alignment horizontal="center"/>
    </xf>
    <xf numFmtId="0" fontId="1" fillId="0" borderId="0" xfId="0" applyFont="1"/>
    <xf numFmtId="0" fontId="1" fillId="0" borderId="0" xfId="0" applyFont="1" applyAlignment="1">
      <alignment horizontal="center"/>
    </xf>
    <xf numFmtId="3" fontId="1" fillId="0" borderId="0" xfId="0" applyNumberFormat="1" applyFont="1"/>
    <xf numFmtId="0" fontId="0" fillId="0" borderId="0" xfId="0"/>
    <xf numFmtId="0" fontId="5" fillId="0" borderId="5" xfId="3" applyBorder="1" applyAlignment="1" applyProtection="1">
      <alignment horizontal="left"/>
    </xf>
    <xf numFmtId="0" fontId="5" fillId="0" borderId="5" xfId="3" applyFill="1" applyBorder="1"/>
    <xf numFmtId="3" fontId="5" fillId="0" borderId="5" xfId="3" applyNumberFormat="1" applyBorder="1"/>
    <xf numFmtId="44" fontId="5" fillId="0" borderId="5" xfId="3" applyNumberFormat="1" applyBorder="1"/>
    <xf numFmtId="0" fontId="5" fillId="0" borderId="6" xfId="3" applyBorder="1" applyAlignment="1" applyProtection="1">
      <alignment horizontal="left"/>
    </xf>
    <xf numFmtId="0" fontId="5" fillId="0" borderId="6" xfId="3" applyFill="1" applyBorder="1"/>
    <xf numFmtId="3" fontId="5" fillId="0" borderId="6" xfId="3" applyNumberFormat="1" applyBorder="1"/>
    <xf numFmtId="44" fontId="5" fillId="0" borderId="6" xfId="3" applyNumberFormat="1" applyBorder="1"/>
    <xf numFmtId="3" fontId="4" fillId="2" borderId="7" xfId="2" applyNumberFormat="1" applyFill="1" applyBorder="1" applyProtection="1"/>
    <xf numFmtId="44" fontId="4" fillId="2" borderId="7" xfId="2" applyNumberFormat="1" applyFill="1" applyBorder="1"/>
    <xf numFmtId="0" fontId="5" fillId="0" borderId="9" xfId="3" applyBorder="1"/>
    <xf numFmtId="44" fontId="5" fillId="0" borderId="10" xfId="3" applyNumberFormat="1" applyBorder="1"/>
    <xf numFmtId="44" fontId="5" fillId="0" borderId="11" xfId="3" applyNumberFormat="1" applyBorder="1"/>
    <xf numFmtId="44" fontId="4" fillId="2" borderId="12" xfId="2" applyNumberFormat="1" applyFill="1" applyBorder="1"/>
    <xf numFmtId="0" fontId="5" fillId="0" borderId="13" xfId="3" applyBorder="1" applyAlignment="1">
      <alignment horizontal="center"/>
    </xf>
    <xf numFmtId="0" fontId="5" fillId="0" borderId="14" xfId="3" applyBorder="1" applyAlignment="1">
      <alignment horizontal="center"/>
    </xf>
    <xf numFmtId="0" fontId="5" fillId="0" borderId="14" xfId="3" applyBorder="1" applyAlignment="1" applyProtection="1">
      <alignment horizontal="center" wrapText="1"/>
    </xf>
    <xf numFmtId="0" fontId="2" fillId="5" borderId="8" xfId="2" applyFont="1" applyFill="1" applyBorder="1"/>
    <xf numFmtId="3" fontId="4" fillId="2" borderId="9" xfId="2" applyNumberFormat="1" applyFill="1" applyBorder="1" applyProtection="1"/>
    <xf numFmtId="0" fontId="4" fillId="2" borderId="16" xfId="2" applyFill="1" applyBorder="1" applyAlignment="1" applyProtection="1">
      <alignment horizontal="center"/>
    </xf>
    <xf numFmtId="0" fontId="0" fillId="0" borderId="0" xfId="0"/>
    <xf numFmtId="3" fontId="5" fillId="0" borderId="11" xfId="3" applyNumberFormat="1" applyBorder="1"/>
    <xf numFmtId="0" fontId="6" fillId="0" borderId="14" xfId="3" applyFont="1" applyBorder="1" applyAlignment="1">
      <alignment horizontal="center"/>
    </xf>
    <xf numFmtId="0" fontId="5" fillId="0" borderId="15" xfId="3" applyFill="1" applyBorder="1"/>
    <xf numFmtId="0" fontId="6" fillId="0" borderId="15" xfId="3" applyFont="1" applyFill="1" applyBorder="1"/>
    <xf numFmtId="3" fontId="5" fillId="1" borderId="6" xfId="3" applyNumberFormat="1" applyFill="1" applyBorder="1"/>
    <xf numFmtId="44" fontId="5" fillId="1" borderId="6" xfId="3" applyNumberFormat="1" applyFill="1" applyBorder="1"/>
    <xf numFmtId="44" fontId="4" fillId="2" borderId="9" xfId="2" applyNumberFormat="1" applyFill="1" applyBorder="1"/>
    <xf numFmtId="0" fontId="2" fillId="4" borderId="17" xfId="1" applyFont="1" applyBorder="1"/>
    <xf numFmtId="0" fontId="2" fillId="4" borderId="19" xfId="1" applyFont="1" applyBorder="1"/>
    <xf numFmtId="0" fontId="2" fillId="0" borderId="0" xfId="1" applyFont="1" applyFill="1" applyBorder="1" applyAlignment="1">
      <alignment horizontal="centerContinuous"/>
    </xf>
    <xf numFmtId="0" fontId="2" fillId="0" borderId="22" xfId="1" applyFont="1" applyFill="1" applyBorder="1" applyAlignment="1" applyProtection="1">
      <alignment horizontal="centerContinuous"/>
    </xf>
    <xf numFmtId="0" fontId="2" fillId="0" borderId="23" xfId="1" applyFont="1" applyFill="1" applyBorder="1" applyAlignment="1">
      <alignment horizontal="centerContinuous"/>
    </xf>
    <xf numFmtId="3" fontId="2" fillId="4" borderId="24" xfId="1" applyNumberFormat="1" applyFont="1" applyBorder="1" applyAlignment="1" applyProtection="1">
      <alignment horizontal="center"/>
    </xf>
    <xf numFmtId="3" fontId="2" fillId="4" borderId="25" xfId="1" applyNumberFormat="1" applyFont="1" applyBorder="1" applyAlignment="1" applyProtection="1">
      <alignment horizontal="center"/>
    </xf>
    <xf numFmtId="0" fontId="2" fillId="0" borderId="23" xfId="1" applyFont="1" applyFill="1" applyBorder="1" applyAlignment="1" applyProtection="1">
      <alignment horizontal="centerContinuous"/>
    </xf>
    <xf numFmtId="0" fontId="2" fillId="0" borderId="23" xfId="1" applyFont="1" applyFill="1" applyBorder="1" applyAlignment="1" applyProtection="1">
      <alignment horizontal="centerContinuous" wrapText="1"/>
    </xf>
    <xf numFmtId="44" fontId="5" fillId="0" borderId="27" xfId="3" applyNumberFormat="1" applyBorder="1"/>
    <xf numFmtId="44" fontId="5" fillId="1" borderId="28" xfId="3" applyNumberFormat="1" applyFill="1" applyBorder="1"/>
    <xf numFmtId="44" fontId="2" fillId="3" borderId="29" xfId="2" applyNumberFormat="1" applyFont="1" applyBorder="1"/>
    <xf numFmtId="44" fontId="2" fillId="3" borderId="30" xfId="2" applyNumberFormat="1" applyFont="1" applyBorder="1"/>
    <xf numFmtId="44" fontId="2" fillId="3" borderId="31" xfId="2" applyNumberFormat="1" applyFont="1" applyBorder="1"/>
    <xf numFmtId="0" fontId="13" fillId="0" borderId="0" xfId="0" applyFont="1" applyAlignment="1">
      <alignment horizontal="center"/>
    </xf>
    <xf numFmtId="0" fontId="13" fillId="0" borderId="0" xfId="0" applyFont="1"/>
    <xf numFmtId="0" fontId="2" fillId="0" borderId="21" xfId="1" applyFont="1" applyFill="1" applyBorder="1" applyAlignment="1">
      <alignment horizontal="centerContinuous"/>
    </xf>
    <xf numFmtId="0" fontId="2" fillId="0" borderId="21" xfId="1" applyFont="1" applyFill="1" applyBorder="1" applyAlignment="1">
      <alignment horizontal="center"/>
    </xf>
    <xf numFmtId="0" fontId="2" fillId="0" borderId="20" xfId="1" applyFont="1" applyFill="1" applyBorder="1" applyAlignment="1">
      <alignment horizontal="centerContinuous"/>
    </xf>
    <xf numFmtId="0" fontId="2" fillId="0" borderId="0" xfId="1" applyFont="1" applyFill="1" applyBorder="1" applyAlignment="1">
      <alignment horizontal="centerContinuous" wrapText="1"/>
    </xf>
    <xf numFmtId="0" fontId="2" fillId="0" borderId="0" xfId="1" applyFont="1" applyFill="1" applyBorder="1" applyAlignment="1">
      <alignment horizontal="center"/>
    </xf>
    <xf numFmtId="0" fontId="2" fillId="4" borderId="1" xfId="1" applyFont="1" applyAlignment="1">
      <alignment horizontal="left"/>
    </xf>
    <xf numFmtId="0" fontId="2" fillId="4" borderId="24" xfId="1" applyFont="1" applyBorder="1" applyAlignment="1">
      <alignment horizontal="center"/>
    </xf>
    <xf numFmtId="0" fontId="2" fillId="4" borderId="25" xfId="1" applyFont="1" applyBorder="1" applyAlignment="1">
      <alignment horizontal="center"/>
    </xf>
    <xf numFmtId="3" fontId="2" fillId="4" borderId="24" xfId="1" applyNumberFormat="1" applyFont="1" applyBorder="1" applyAlignment="1">
      <alignment horizontal="center"/>
    </xf>
    <xf numFmtId="0" fontId="5" fillId="0" borderId="10" xfId="3" applyBorder="1"/>
    <xf numFmtId="0" fontId="6" fillId="0" borderId="47" xfId="3" applyFont="1" applyBorder="1"/>
    <xf numFmtId="0" fontId="6" fillId="0" borderId="13" xfId="3" applyFont="1" applyBorder="1" applyAlignment="1">
      <alignment horizontal="center" wrapText="1"/>
    </xf>
    <xf numFmtId="3" fontId="2" fillId="0" borderId="48" xfId="0" applyNumberFormat="1" applyFont="1" applyBorder="1" applyAlignment="1">
      <alignment horizontal="right"/>
    </xf>
    <xf numFmtId="3" fontId="5" fillId="0" borderId="48" xfId="3" applyNumberFormat="1" applyBorder="1" applyAlignment="1">
      <alignment horizontal="right"/>
    </xf>
    <xf numFmtId="44" fontId="5" fillId="0" borderId="48" xfId="3" applyNumberFormat="1" applyBorder="1"/>
    <xf numFmtId="44" fontId="5" fillId="0" borderId="49" xfId="3" applyNumberFormat="1" applyBorder="1"/>
    <xf numFmtId="0" fontId="5" fillId="0" borderId="37" xfId="3" applyBorder="1"/>
    <xf numFmtId="0" fontId="6" fillId="0" borderId="50" xfId="3" applyFont="1" applyBorder="1"/>
    <xf numFmtId="0" fontId="6" fillId="0" borderId="49" xfId="3" applyFont="1" applyBorder="1" applyAlignment="1">
      <alignment horizontal="center" wrapText="1"/>
    </xf>
    <xf numFmtId="3" fontId="2" fillId="0" borderId="49" xfId="0" applyNumberFormat="1" applyFont="1" applyBorder="1" applyAlignment="1">
      <alignment horizontal="right"/>
    </xf>
    <xf numFmtId="3" fontId="5" fillId="0" borderId="49" xfId="3" applyNumberFormat="1" applyBorder="1" applyAlignment="1">
      <alignment horizontal="right"/>
    </xf>
    <xf numFmtId="0" fontId="5" fillId="0" borderId="11" xfId="3" applyBorder="1"/>
    <xf numFmtId="0" fontId="6" fillId="0" borderId="15" xfId="3" applyFont="1" applyBorder="1"/>
    <xf numFmtId="0" fontId="6" fillId="0" borderId="14" xfId="3" applyFont="1" applyBorder="1" applyAlignment="1">
      <alignment horizontal="center" wrapText="1"/>
    </xf>
    <xf numFmtId="3" fontId="2" fillId="0" borderId="14" xfId="0" applyNumberFormat="1" applyFont="1" applyBorder="1" applyAlignment="1">
      <alignment horizontal="right"/>
    </xf>
    <xf numFmtId="3" fontId="5" fillId="0" borderId="14" xfId="3" applyNumberFormat="1" applyBorder="1" applyAlignment="1">
      <alignment horizontal="right"/>
    </xf>
    <xf numFmtId="44" fontId="5" fillId="0" borderId="14" xfId="3" applyNumberFormat="1" applyBorder="1"/>
    <xf numFmtId="0" fontId="5" fillId="0" borderId="51" xfId="3" applyBorder="1"/>
    <xf numFmtId="0" fontId="6" fillId="0" borderId="52" xfId="3" applyFont="1" applyBorder="1"/>
    <xf numFmtId="0" fontId="6" fillId="0" borderId="53" xfId="3" applyFont="1" applyBorder="1" applyAlignment="1">
      <alignment horizontal="center" wrapText="1"/>
    </xf>
    <xf numFmtId="3" fontId="2" fillId="0" borderId="53" xfId="0" applyNumberFormat="1" applyFont="1" applyBorder="1" applyAlignment="1">
      <alignment horizontal="right"/>
    </xf>
    <xf numFmtId="44" fontId="5" fillId="0" borderId="53" xfId="3" applyNumberFormat="1" applyBorder="1"/>
    <xf numFmtId="0" fontId="5" fillId="0" borderId="26" xfId="3" applyBorder="1"/>
    <xf numFmtId="0" fontId="2" fillId="5" borderId="54" xfId="2" applyFont="1" applyFill="1" applyBorder="1"/>
    <xf numFmtId="0" fontId="4" fillId="2" borderId="16" xfId="2" applyFill="1" applyBorder="1" applyAlignment="1">
      <alignment horizontal="center"/>
    </xf>
    <xf numFmtId="3" fontId="4" fillId="2" borderId="16" xfId="2" applyNumberFormat="1" applyFill="1" applyBorder="1"/>
    <xf numFmtId="44" fontId="4" fillId="2" borderId="16" xfId="2" applyNumberFormat="1" applyFill="1" applyBorder="1"/>
    <xf numFmtId="44" fontId="2" fillId="3" borderId="16" xfId="2" applyNumberFormat="1" applyFont="1" applyBorder="1"/>
    <xf numFmtId="44" fontId="7" fillId="0" borderId="34" xfId="0" applyNumberFormat="1" applyFont="1" applyBorder="1"/>
    <xf numFmtId="0" fontId="6" fillId="0" borderId="0" xfId="3" applyFont="1" applyBorder="1"/>
    <xf numFmtId="44" fontId="5" fillId="0" borderId="0" xfId="3" applyNumberFormat="1" applyBorder="1"/>
    <xf numFmtId="0" fontId="6" fillId="0" borderId="0" xfId="3" applyFont="1" applyBorder="1" applyAlignment="1">
      <alignment horizontal="right"/>
    </xf>
    <xf numFmtId="0" fontId="11" fillId="0" borderId="0" xfId="0" applyFont="1" applyAlignment="1">
      <alignment horizontal="right"/>
    </xf>
    <xf numFmtId="0" fontId="8" fillId="0" borderId="0" xfId="0" applyFont="1" applyAlignment="1">
      <alignment horizontal="left" vertical="center" wrapText="1"/>
    </xf>
    <xf numFmtId="0" fontId="1" fillId="0" borderId="0" xfId="5" applyFont="1"/>
    <xf numFmtId="0" fontId="1" fillId="0" borderId="0" xfId="5" applyFont="1" applyAlignment="1">
      <alignment horizontal="center"/>
    </xf>
    <xf numFmtId="3" fontId="1" fillId="0" borderId="0" xfId="5" applyNumberFormat="1" applyFont="1"/>
    <xf numFmtId="0" fontId="10" fillId="0" borderId="0" xfId="5"/>
    <xf numFmtId="0" fontId="9" fillId="0" borderId="0" xfId="5" applyFont="1" applyAlignment="1">
      <alignment horizontal="right"/>
    </xf>
    <xf numFmtId="0" fontId="13" fillId="0" borderId="0" xfId="5" applyFont="1"/>
    <xf numFmtId="3" fontId="5" fillId="1" borderId="57" xfId="3" applyNumberFormat="1" applyFill="1" applyBorder="1" applyAlignment="1">
      <alignment horizontal="right"/>
    </xf>
    <xf numFmtId="3" fontId="5" fillId="1" borderId="58" xfId="3" applyNumberFormat="1" applyFill="1" applyBorder="1" applyAlignment="1">
      <alignment horizontal="right"/>
    </xf>
    <xf numFmtId="3" fontId="5" fillId="1" borderId="59" xfId="3" applyNumberFormat="1" applyFill="1" applyBorder="1" applyAlignment="1">
      <alignment horizontal="right"/>
    </xf>
    <xf numFmtId="44" fontId="5" fillId="1" borderId="57" xfId="3" applyNumberFormat="1" applyFill="1" applyBorder="1"/>
    <xf numFmtId="44" fontId="5" fillId="1" borderId="58" xfId="3" applyNumberFormat="1" applyFill="1" applyBorder="1"/>
    <xf numFmtId="44" fontId="5" fillId="1" borderId="59" xfId="3" applyNumberFormat="1" applyFill="1" applyBorder="1"/>
    <xf numFmtId="0" fontId="13" fillId="0" borderId="4" xfId="5" applyFont="1" applyBorder="1" applyAlignment="1">
      <alignment horizontal="left"/>
    </xf>
    <xf numFmtId="3" fontId="2" fillId="4" borderId="43" xfId="1" applyNumberFormat="1" applyFont="1" applyBorder="1" applyAlignment="1">
      <alignment horizontal="center"/>
    </xf>
    <xf numFmtId="3" fontId="2" fillId="4" borderId="44" xfId="1" applyNumberFormat="1" applyFont="1" applyBorder="1" applyAlignment="1">
      <alignment horizontal="center"/>
    </xf>
    <xf numFmtId="3" fontId="2" fillId="4" borderId="45" xfId="1" applyNumberFormat="1" applyFont="1" applyBorder="1" applyAlignment="1">
      <alignment horizontal="center"/>
    </xf>
    <xf numFmtId="3" fontId="2" fillId="4" borderId="20" xfId="1" applyNumberFormat="1" applyFont="1" applyBorder="1" applyAlignment="1">
      <alignment horizontal="center"/>
    </xf>
    <xf numFmtId="3" fontId="2" fillId="4" borderId="21" xfId="1" applyNumberFormat="1" applyFont="1" applyBorder="1" applyAlignment="1">
      <alignment horizontal="center"/>
    </xf>
    <xf numFmtId="3" fontId="2" fillId="4" borderId="46" xfId="1" applyNumberFormat="1" applyFont="1" applyBorder="1" applyAlignment="1">
      <alignment horizontal="center"/>
    </xf>
    <xf numFmtId="0" fontId="2" fillId="4" borderId="17" xfId="1" applyFont="1" applyBorder="1" applyAlignment="1">
      <alignment horizontal="center"/>
    </xf>
    <xf numFmtId="0" fontId="2" fillId="4" borderId="18" xfId="1" applyFont="1" applyBorder="1" applyAlignment="1">
      <alignment horizontal="center"/>
    </xf>
    <xf numFmtId="0" fontId="2" fillId="4" borderId="19" xfId="1" applyFont="1" applyBorder="1" applyAlignment="1">
      <alignment horizontal="center"/>
    </xf>
    <xf numFmtId="0" fontId="12" fillId="0" borderId="35" xfId="0" applyFont="1" applyBorder="1" applyAlignment="1">
      <alignment horizontal="center" vertical="center"/>
    </xf>
    <xf numFmtId="0" fontId="12" fillId="0" borderId="32"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6" fillId="0" borderId="55" xfId="3" applyFont="1" applyBorder="1" applyAlignment="1">
      <alignment horizontal="center" wrapText="1"/>
    </xf>
    <xf numFmtId="0" fontId="6" fillId="0" borderId="56" xfId="3" applyFont="1" applyBorder="1" applyAlignment="1">
      <alignment horizontal="center" wrapText="1"/>
    </xf>
    <xf numFmtId="0" fontId="1" fillId="0" borderId="55" xfId="0" applyFont="1" applyBorder="1" applyAlignment="1">
      <alignment horizontal="center"/>
    </xf>
    <xf numFmtId="0" fontId="1" fillId="0" borderId="56" xfId="0" applyFont="1" applyBorder="1" applyAlignment="1">
      <alignment horizontal="center"/>
    </xf>
    <xf numFmtId="44" fontId="11" fillId="0" borderId="33" xfId="0" applyNumberFormat="1" applyFont="1" applyBorder="1" applyAlignment="1">
      <alignment horizontal="center" vertical="center"/>
    </xf>
    <xf numFmtId="44" fontId="11" fillId="0" borderId="34" xfId="0" applyNumberFormat="1" applyFont="1" applyBorder="1" applyAlignment="1">
      <alignment horizontal="center" vertical="center"/>
    </xf>
    <xf numFmtId="0" fontId="6" fillId="0" borderId="40" xfId="3" applyFont="1" applyBorder="1" applyAlignment="1">
      <alignment horizontal="center" wrapText="1"/>
    </xf>
    <xf numFmtId="0" fontId="6" fillId="0" borderId="41" xfId="3" applyFont="1" applyBorder="1" applyAlignment="1">
      <alignment horizontal="center" wrapText="1"/>
    </xf>
    <xf numFmtId="0" fontId="6" fillId="0" borderId="42" xfId="3" applyFont="1" applyBorder="1" applyAlignment="1">
      <alignment horizontal="center" wrapText="1"/>
    </xf>
    <xf numFmtId="0" fontId="2" fillId="4" borderId="20" xfId="1" applyFont="1" applyBorder="1" applyAlignment="1">
      <alignment horizontal="center"/>
    </xf>
    <xf numFmtId="0" fontId="2" fillId="4" borderId="21" xfId="1" applyFont="1" applyBorder="1" applyAlignment="1">
      <alignment horizontal="center"/>
    </xf>
    <xf numFmtId="0" fontId="2" fillId="4" borderId="46" xfId="1" applyFont="1" applyBorder="1" applyAlignment="1">
      <alignment horizontal="center"/>
    </xf>
    <xf numFmtId="0" fontId="7" fillId="0" borderId="37" xfId="0" applyFont="1" applyBorder="1" applyAlignment="1">
      <alignment horizontal="center"/>
    </xf>
    <xf numFmtId="0" fontId="7" fillId="0" borderId="38" xfId="0" applyFont="1" applyBorder="1" applyAlignment="1">
      <alignment horizontal="center"/>
    </xf>
    <xf numFmtId="0" fontId="6" fillId="0" borderId="55" xfId="3" applyFont="1" applyBorder="1" applyAlignment="1">
      <alignment horizontal="center"/>
    </xf>
    <xf numFmtId="0" fontId="6" fillId="0" borderId="56" xfId="3" applyFont="1" applyBorder="1" applyAlignment="1">
      <alignment horizontal="center"/>
    </xf>
  </cellXfs>
  <cellStyles count="6">
    <cellStyle name="Check Cell" xfId="1" builtinId="23"/>
    <cellStyle name="Comma 2" xfId="4" xr:uid="{00000000-0005-0000-0000-000001000000}"/>
    <cellStyle name="Normal" xfId="0" builtinId="0"/>
    <cellStyle name="Normal 2" xfId="5" xr:uid="{00000000-0005-0000-0000-000003000000}"/>
    <cellStyle name="Output" xfId="2" builtinId="21"/>
    <cellStyle name="Total" xfId="3" builtin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38100</xdr:rowOff>
    </xdr:from>
    <xdr:to>
      <xdr:col>7</xdr:col>
      <xdr:colOff>0</xdr:colOff>
      <xdr:row>6</xdr:row>
      <xdr:rowOff>171450</xdr:rowOff>
    </xdr:to>
    <xdr:sp macro="" textlink="">
      <xdr:nvSpPr>
        <xdr:cNvPr id="2049" name="Text 1">
          <a:extLst>
            <a:ext uri="{FF2B5EF4-FFF2-40B4-BE49-F238E27FC236}">
              <a16:creationId xmlns:a16="http://schemas.microsoft.com/office/drawing/2014/main" id="{00000000-0008-0000-0000-000001080000}"/>
            </a:ext>
          </a:extLst>
        </xdr:cNvPr>
        <xdr:cNvSpPr txBox="1">
          <a:spLocks noChangeArrowheads="1"/>
        </xdr:cNvSpPr>
      </xdr:nvSpPr>
      <xdr:spPr bwMode="auto">
        <a:xfrm>
          <a:off x="447675" y="38100"/>
          <a:ext cx="8162925" cy="127635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1" i="0" u="none" strike="noStrike" baseline="0">
              <a:solidFill>
                <a:srgbClr val="000000"/>
              </a:solidFill>
              <a:latin typeface="Arial"/>
              <a:cs typeface="Arial"/>
            </a:rPr>
            <a:t>APPENDIX B - PRICING SHEET</a:t>
          </a:r>
        </a:p>
        <a:p>
          <a:pPr algn="l" rtl="0">
            <a:defRPr sz="1000"/>
          </a:pPr>
          <a:r>
            <a:rPr lang="en-US" sz="1200" b="1" i="0" u="none" strike="noStrike" baseline="0">
              <a:solidFill>
                <a:srgbClr val="000000"/>
              </a:solidFill>
              <a:latin typeface="Arial"/>
              <a:cs typeface="Arial"/>
            </a:rPr>
            <a:t>WEB BASED PAYMENT PORTAL SERVICES</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DATE		_________________________________________________</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PROPOSER NAME	_________________________________________________</a:t>
          </a:r>
        </a:p>
      </xdr:txBody>
    </xdr:sp>
    <xdr:clientData/>
  </xdr:twoCellAnchor>
  <xdr:oneCellAnchor>
    <xdr:from>
      <xdr:col>13</xdr:col>
      <xdr:colOff>552450</xdr:colOff>
      <xdr:row>6</xdr:row>
      <xdr:rowOff>95250</xdr:rowOff>
    </xdr:from>
    <xdr:ext cx="2066925" cy="693185"/>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30225" y="1238250"/>
          <a:ext cx="2066925" cy="693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100" b="1">
              <a:solidFill>
                <a:schemeClr val="accent2">
                  <a:lumMod val="50000"/>
                </a:schemeClr>
              </a:solidFill>
            </a:rPr>
            <a:t>Extended</a:t>
          </a:r>
          <a:r>
            <a:rPr lang="en-US" sz="1100" b="1" baseline="0">
              <a:solidFill>
                <a:schemeClr val="accent2">
                  <a:lumMod val="50000"/>
                </a:schemeClr>
              </a:solidFill>
            </a:rPr>
            <a:t> Annual Costs = (Anticipated Monthly Volume x Unit Price x 12)</a:t>
          </a:r>
        </a:p>
        <a:p>
          <a:pPr algn="ctr"/>
          <a:endParaRPr lang="en-US" sz="1100" b="1">
            <a:solidFill>
              <a:schemeClr val="accent2">
                <a:lumMod val="50000"/>
              </a:schemeClr>
            </a:solidFill>
          </a:endParaRPr>
        </a:p>
      </xdr:txBody>
    </xdr:sp>
    <xdr:clientData/>
  </xdr:oneCellAnchor>
  <xdr:oneCellAnchor>
    <xdr:from>
      <xdr:col>13</xdr:col>
      <xdr:colOff>247650</xdr:colOff>
      <xdr:row>31</xdr:row>
      <xdr:rowOff>95250</xdr:rowOff>
    </xdr:from>
    <xdr:ext cx="4724401" cy="264560"/>
    <xdr:sp macro="" textlink="">
      <xdr:nvSpPr>
        <xdr:cNvPr id="4" name="TextBox 3">
          <a:extLst>
            <a:ext uri="{FF2B5EF4-FFF2-40B4-BE49-F238E27FC236}">
              <a16:creationId xmlns:a16="http://schemas.microsoft.com/office/drawing/2014/main" id="{87AB4ACD-FC03-4924-B70C-C3F321EC7CB5}"/>
            </a:ext>
          </a:extLst>
        </xdr:cNvPr>
        <xdr:cNvSpPr txBox="1"/>
      </xdr:nvSpPr>
      <xdr:spPr>
        <a:xfrm>
          <a:off x="14668500" y="9439275"/>
          <a:ext cx="47244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100" b="1">
              <a:solidFill>
                <a:schemeClr val="accent2">
                  <a:lumMod val="50000"/>
                </a:schemeClr>
              </a:solidFill>
            </a:rPr>
            <a:t>Extended</a:t>
          </a:r>
          <a:r>
            <a:rPr lang="en-US" sz="1100" b="1" baseline="0">
              <a:solidFill>
                <a:schemeClr val="accent2">
                  <a:lumMod val="50000"/>
                </a:schemeClr>
              </a:solidFill>
            </a:rPr>
            <a:t> Annual Costs = (Anticipated Monthly Volume x Unit Price x 12)</a:t>
          </a:r>
        </a:p>
        <a:p>
          <a:pPr algn="ctr"/>
          <a:endParaRPr lang="en-US" sz="1100" b="1">
            <a:solidFill>
              <a:schemeClr val="accent2">
                <a:lumMod val="50000"/>
              </a:schemeClr>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R60"/>
  <sheetViews>
    <sheetView tabSelected="1" workbookViewId="0">
      <selection sqref="A1:R63"/>
    </sheetView>
  </sheetViews>
  <sheetFormatPr defaultRowHeight="15" x14ac:dyDescent="0.2"/>
  <cols>
    <col min="1" max="1" width="6.85546875" style="4" customWidth="1"/>
    <col min="2" max="2" width="41.140625" style="4" customWidth="1"/>
    <col min="3" max="3" width="15.85546875" style="5" bestFit="1" customWidth="1"/>
    <col min="4" max="5" width="15.7109375" style="6" customWidth="1"/>
    <col min="6" max="8" width="15.7109375" style="4" customWidth="1"/>
    <col min="9" max="9" width="9.7109375" style="4" customWidth="1"/>
    <col min="10" max="13" width="9.7109375" customWidth="1"/>
    <col min="14" max="17" width="12.7109375" customWidth="1"/>
    <col min="18" max="18" width="14.5703125" customWidth="1"/>
  </cols>
  <sheetData>
    <row r="8" spans="1:18" ht="15.75" thickBot="1" x14ac:dyDescent="0.25">
      <c r="A8" s="1"/>
      <c r="B8" s="1"/>
      <c r="C8" s="2"/>
      <c r="D8" s="3"/>
      <c r="E8" s="3"/>
      <c r="F8" s="1"/>
      <c r="G8" s="1"/>
      <c r="I8" s="4" t="s">
        <v>10</v>
      </c>
    </row>
    <row r="9" spans="1:18" ht="16.5" thickTop="1" thickBot="1" x14ac:dyDescent="0.3">
      <c r="A9" s="7" t="s">
        <v>0</v>
      </c>
      <c r="B9" s="8"/>
      <c r="C9" s="9" t="s">
        <v>1</v>
      </c>
      <c r="D9" s="51" t="s">
        <v>2</v>
      </c>
      <c r="E9" s="51" t="s">
        <v>2</v>
      </c>
      <c r="F9" s="51" t="s">
        <v>2</v>
      </c>
      <c r="G9" s="51" t="s">
        <v>2</v>
      </c>
      <c r="H9" s="51" t="s">
        <v>2</v>
      </c>
      <c r="I9" s="49"/>
      <c r="J9" s="50"/>
      <c r="K9" s="50"/>
      <c r="L9" s="50"/>
      <c r="M9" s="50"/>
      <c r="N9" s="53" t="s">
        <v>10</v>
      </c>
      <c r="O9" s="54" t="s">
        <v>10</v>
      </c>
    </row>
    <row r="10" spans="1:18" ht="16.5" thickTop="1" thickBot="1" x14ac:dyDescent="0.3">
      <c r="A10" s="7" t="s">
        <v>4</v>
      </c>
      <c r="B10" s="8"/>
      <c r="C10" s="9" t="s">
        <v>9</v>
      </c>
      <c r="D10" s="52" t="s">
        <v>8</v>
      </c>
      <c r="E10" s="52" t="s">
        <v>8</v>
      </c>
      <c r="F10" s="52" t="s">
        <v>8</v>
      </c>
      <c r="G10" s="52" t="s">
        <v>8</v>
      </c>
      <c r="H10" s="52" t="s">
        <v>8</v>
      </c>
      <c r="I10" s="125" t="s">
        <v>3</v>
      </c>
      <c r="J10" s="126"/>
      <c r="K10" s="126"/>
      <c r="L10" s="126"/>
      <c r="M10" s="127"/>
    </row>
    <row r="11" spans="1:18" ht="16.5" thickTop="1" thickBot="1" x14ac:dyDescent="0.3">
      <c r="A11" s="11" t="s">
        <v>29</v>
      </c>
      <c r="B11" s="10"/>
      <c r="C11" s="12"/>
      <c r="D11" s="13" t="s">
        <v>5</v>
      </c>
      <c r="E11" s="13" t="s">
        <v>6</v>
      </c>
      <c r="F11" s="13" t="s">
        <v>33</v>
      </c>
      <c r="G11" s="13" t="s">
        <v>34</v>
      </c>
      <c r="H11" s="13" t="s">
        <v>35</v>
      </c>
      <c r="I11" s="13" t="s">
        <v>5</v>
      </c>
      <c r="J11" s="13" t="s">
        <v>6</v>
      </c>
      <c r="K11" s="13" t="s">
        <v>33</v>
      </c>
      <c r="L11" s="13" t="s">
        <v>34</v>
      </c>
      <c r="M11" s="13" t="s">
        <v>35</v>
      </c>
      <c r="N11" s="13" t="s">
        <v>5</v>
      </c>
      <c r="O11" s="13" t="s">
        <v>6</v>
      </c>
      <c r="P11" s="13" t="s">
        <v>33</v>
      </c>
      <c r="Q11" s="13" t="s">
        <v>34</v>
      </c>
      <c r="R11" s="13" t="s">
        <v>35</v>
      </c>
    </row>
    <row r="12" spans="1:18" ht="16.5" thickTop="1" thickBot="1" x14ac:dyDescent="0.3">
      <c r="A12" s="18"/>
      <c r="B12" s="19" t="s">
        <v>17</v>
      </c>
      <c r="C12" s="32" t="s">
        <v>7</v>
      </c>
      <c r="D12" s="20">
        <v>1</v>
      </c>
      <c r="E12" s="20">
        <v>1</v>
      </c>
      <c r="F12" s="20">
        <v>1</v>
      </c>
      <c r="G12" s="20">
        <v>1</v>
      </c>
      <c r="H12" s="20">
        <v>1</v>
      </c>
      <c r="I12" s="29"/>
      <c r="J12" s="21"/>
      <c r="K12" s="21"/>
      <c r="L12" s="21"/>
      <c r="M12" s="21"/>
      <c r="N12" s="29">
        <f t="shared" ref="N12" si="0">(D12*I12)*(12)</f>
        <v>0</v>
      </c>
      <c r="O12" s="21">
        <f t="shared" ref="O12" si="1">(E12*J12)*(12)</f>
        <v>0</v>
      </c>
      <c r="P12" s="21">
        <f t="shared" ref="P12:R12" si="2">(F12*K12)*(12)</f>
        <v>0</v>
      </c>
      <c r="Q12" s="21">
        <f t="shared" si="2"/>
        <v>0</v>
      </c>
      <c r="R12" s="55">
        <f t="shared" si="2"/>
        <v>0</v>
      </c>
    </row>
    <row r="13" spans="1:18" ht="16.5" thickTop="1" thickBot="1" x14ac:dyDescent="0.3">
      <c r="A13" s="22"/>
      <c r="B13" s="23" t="s">
        <v>18</v>
      </c>
      <c r="C13" s="33" t="s">
        <v>7</v>
      </c>
      <c r="D13" s="24">
        <v>1</v>
      </c>
      <c r="E13" s="24">
        <v>1</v>
      </c>
      <c r="F13" s="24">
        <v>1</v>
      </c>
      <c r="G13" s="24">
        <v>1</v>
      </c>
      <c r="H13" s="24">
        <v>1</v>
      </c>
      <c r="I13" s="30"/>
      <c r="J13" s="25"/>
      <c r="K13" s="25"/>
      <c r="L13" s="25"/>
      <c r="M13" s="25"/>
      <c r="N13" s="29">
        <f t="shared" ref="N13:N24" si="3">(D13*I13)*(12)</f>
        <v>0</v>
      </c>
      <c r="O13" s="21">
        <f t="shared" ref="O13:O24" si="4">(E13*J13)*(12)</f>
        <v>0</v>
      </c>
      <c r="P13" s="21">
        <f t="shared" ref="P13:P24" si="5">(F13*K13)*(12)</f>
        <v>0</v>
      </c>
      <c r="Q13" s="21">
        <f t="shared" ref="Q13:Q24" si="6">(G13*L13)*(12)</f>
        <v>0</v>
      </c>
      <c r="R13" s="55">
        <f t="shared" ref="R13:R24" si="7">(H13*M13)*(12)</f>
        <v>0</v>
      </c>
    </row>
    <row r="14" spans="1:18" ht="16.5" thickTop="1" thickBot="1" x14ac:dyDescent="0.3">
      <c r="A14" s="22"/>
      <c r="B14" s="23" t="s">
        <v>27</v>
      </c>
      <c r="C14" s="33" t="s">
        <v>7</v>
      </c>
      <c r="D14" s="24">
        <v>1</v>
      </c>
      <c r="E14" s="24">
        <v>1</v>
      </c>
      <c r="F14" s="24">
        <v>1</v>
      </c>
      <c r="G14" s="24">
        <v>1</v>
      </c>
      <c r="H14" s="24">
        <v>1</v>
      </c>
      <c r="I14" s="30"/>
      <c r="J14" s="25"/>
      <c r="K14" s="25"/>
      <c r="L14" s="25"/>
      <c r="M14" s="25"/>
      <c r="N14" s="29">
        <f t="shared" si="3"/>
        <v>0</v>
      </c>
      <c r="O14" s="21">
        <f t="shared" si="4"/>
        <v>0</v>
      </c>
      <c r="P14" s="21">
        <f t="shared" si="5"/>
        <v>0</v>
      </c>
      <c r="Q14" s="21">
        <f t="shared" si="6"/>
        <v>0</v>
      </c>
      <c r="R14" s="55">
        <f t="shared" si="7"/>
        <v>0</v>
      </c>
    </row>
    <row r="15" spans="1:18" ht="16.5" thickTop="1" thickBot="1" x14ac:dyDescent="0.3">
      <c r="A15" s="22"/>
      <c r="B15" s="23" t="s">
        <v>16</v>
      </c>
      <c r="C15" s="33" t="s">
        <v>13</v>
      </c>
      <c r="D15" s="24">
        <v>265000</v>
      </c>
      <c r="E15" s="24">
        <f>D15*1.025</f>
        <v>271625</v>
      </c>
      <c r="F15" s="24">
        <f t="shared" ref="F15:H15" si="8">E15*1.025</f>
        <v>278415.625</v>
      </c>
      <c r="G15" s="24">
        <f t="shared" si="8"/>
        <v>285376.015625</v>
      </c>
      <c r="H15" s="24">
        <f t="shared" si="8"/>
        <v>292510.416015625</v>
      </c>
      <c r="I15" s="30"/>
      <c r="J15" s="25"/>
      <c r="K15" s="25"/>
      <c r="L15" s="25"/>
      <c r="M15" s="25"/>
      <c r="N15" s="29">
        <f t="shared" si="3"/>
        <v>0</v>
      </c>
      <c r="O15" s="21">
        <f t="shared" si="4"/>
        <v>0</v>
      </c>
      <c r="P15" s="21">
        <f t="shared" si="5"/>
        <v>0</v>
      </c>
      <c r="Q15" s="21">
        <f t="shared" si="6"/>
        <v>0</v>
      </c>
      <c r="R15" s="55">
        <f t="shared" si="7"/>
        <v>0</v>
      </c>
    </row>
    <row r="16" spans="1:18" s="38" customFormat="1" ht="16.5" thickTop="1" thickBot="1" x14ac:dyDescent="0.3">
      <c r="A16" s="22"/>
      <c r="B16" s="23" t="s">
        <v>16</v>
      </c>
      <c r="C16" s="33" t="s">
        <v>24</v>
      </c>
      <c r="D16" s="24">
        <v>345000</v>
      </c>
      <c r="E16" s="24">
        <f>D16*1.025</f>
        <v>353624.99999999994</v>
      </c>
      <c r="F16" s="24">
        <f t="shared" ref="F16:H16" si="9">E16*1.025</f>
        <v>362465.62499999988</v>
      </c>
      <c r="G16" s="24">
        <f t="shared" si="9"/>
        <v>371527.26562499983</v>
      </c>
      <c r="H16" s="24">
        <f t="shared" si="9"/>
        <v>380815.44726562477</v>
      </c>
      <c r="I16" s="30"/>
      <c r="J16" s="25"/>
      <c r="K16" s="25"/>
      <c r="L16" s="25"/>
      <c r="M16" s="25"/>
      <c r="N16" s="29">
        <f t="shared" si="3"/>
        <v>0</v>
      </c>
      <c r="O16" s="21">
        <f t="shared" si="4"/>
        <v>0</v>
      </c>
      <c r="P16" s="21">
        <f t="shared" si="5"/>
        <v>0</v>
      </c>
      <c r="Q16" s="21">
        <f t="shared" si="6"/>
        <v>0</v>
      </c>
      <c r="R16" s="55">
        <f t="shared" si="7"/>
        <v>0</v>
      </c>
    </row>
    <row r="17" spans="1:18" ht="16.5" thickTop="1" thickBot="1" x14ac:dyDescent="0.3">
      <c r="A17" s="22"/>
      <c r="B17" s="23" t="s">
        <v>20</v>
      </c>
      <c r="C17" s="34" t="s">
        <v>19</v>
      </c>
      <c r="D17" s="24">
        <v>20</v>
      </c>
      <c r="E17" s="24">
        <v>20</v>
      </c>
      <c r="F17" s="24">
        <v>20</v>
      </c>
      <c r="G17" s="24">
        <v>20</v>
      </c>
      <c r="H17" s="24">
        <v>20</v>
      </c>
      <c r="I17" s="30"/>
      <c r="J17" s="25"/>
      <c r="K17" s="25"/>
      <c r="L17" s="25"/>
      <c r="M17" s="25"/>
      <c r="N17" s="29">
        <f t="shared" si="3"/>
        <v>0</v>
      </c>
      <c r="O17" s="21">
        <f t="shared" si="4"/>
        <v>0</v>
      </c>
      <c r="P17" s="21">
        <f t="shared" si="5"/>
        <v>0</v>
      </c>
      <c r="Q17" s="21">
        <f t="shared" si="6"/>
        <v>0</v>
      </c>
      <c r="R17" s="55">
        <f t="shared" si="7"/>
        <v>0</v>
      </c>
    </row>
    <row r="18" spans="1:18" ht="16.5" thickTop="1" thickBot="1" x14ac:dyDescent="0.3">
      <c r="A18" s="22"/>
      <c r="B18" s="23" t="s">
        <v>15</v>
      </c>
      <c r="C18" s="34" t="s">
        <v>12</v>
      </c>
      <c r="D18" s="24">
        <v>20</v>
      </c>
      <c r="E18" s="24">
        <v>20</v>
      </c>
      <c r="F18" s="24">
        <v>20</v>
      </c>
      <c r="G18" s="24">
        <v>20</v>
      </c>
      <c r="H18" s="24">
        <v>20</v>
      </c>
      <c r="I18" s="30"/>
      <c r="J18" s="25"/>
      <c r="K18" s="25"/>
      <c r="L18" s="25"/>
      <c r="M18" s="25"/>
      <c r="N18" s="29">
        <f t="shared" si="3"/>
        <v>0</v>
      </c>
      <c r="O18" s="21">
        <f t="shared" si="4"/>
        <v>0</v>
      </c>
      <c r="P18" s="21">
        <f t="shared" si="5"/>
        <v>0</v>
      </c>
      <c r="Q18" s="21">
        <f t="shared" si="6"/>
        <v>0</v>
      </c>
      <c r="R18" s="55">
        <f t="shared" si="7"/>
        <v>0</v>
      </c>
    </row>
    <row r="19" spans="1:18" ht="16.5" thickTop="1" thickBot="1" x14ac:dyDescent="0.3">
      <c r="A19" s="22"/>
      <c r="B19" s="23" t="s">
        <v>32</v>
      </c>
      <c r="C19" s="34" t="s">
        <v>19</v>
      </c>
      <c r="D19" s="24">
        <v>20</v>
      </c>
      <c r="E19" s="24">
        <v>20</v>
      </c>
      <c r="F19" s="24">
        <v>20</v>
      </c>
      <c r="G19" s="24">
        <v>20</v>
      </c>
      <c r="H19" s="24">
        <v>20</v>
      </c>
      <c r="I19" s="30"/>
      <c r="J19" s="25"/>
      <c r="K19" s="25"/>
      <c r="L19" s="25"/>
      <c r="M19" s="25"/>
      <c r="N19" s="29">
        <f t="shared" si="3"/>
        <v>0</v>
      </c>
      <c r="O19" s="21">
        <f t="shared" si="4"/>
        <v>0</v>
      </c>
      <c r="P19" s="21">
        <f t="shared" si="5"/>
        <v>0</v>
      </c>
      <c r="Q19" s="21">
        <f t="shared" si="6"/>
        <v>0</v>
      </c>
      <c r="R19" s="55">
        <f t="shared" si="7"/>
        <v>0</v>
      </c>
    </row>
    <row r="20" spans="1:18" ht="16.5" thickTop="1" thickBot="1" x14ac:dyDescent="0.3">
      <c r="A20" s="22"/>
      <c r="B20" s="41" t="s">
        <v>30</v>
      </c>
      <c r="C20" s="34" t="s">
        <v>19</v>
      </c>
      <c r="D20" s="39">
        <v>20</v>
      </c>
      <c r="E20" s="24">
        <v>20</v>
      </c>
      <c r="F20" s="24">
        <v>20</v>
      </c>
      <c r="G20" s="24">
        <v>20</v>
      </c>
      <c r="H20" s="24">
        <v>20</v>
      </c>
      <c r="I20" s="30"/>
      <c r="J20" s="25"/>
      <c r="K20" s="25"/>
      <c r="L20" s="25"/>
      <c r="M20" s="25"/>
      <c r="N20" s="29">
        <f t="shared" si="3"/>
        <v>0</v>
      </c>
      <c r="O20" s="21">
        <f t="shared" si="4"/>
        <v>0</v>
      </c>
      <c r="P20" s="21">
        <f t="shared" si="5"/>
        <v>0</v>
      </c>
      <c r="Q20" s="21">
        <f t="shared" si="6"/>
        <v>0</v>
      </c>
      <c r="R20" s="55">
        <f t="shared" si="7"/>
        <v>0</v>
      </c>
    </row>
    <row r="21" spans="1:18" s="38" customFormat="1" ht="16.5" thickTop="1" thickBot="1" x14ac:dyDescent="0.3">
      <c r="A21" s="22"/>
      <c r="B21" s="41" t="s">
        <v>31</v>
      </c>
      <c r="C21" s="34" t="s">
        <v>12</v>
      </c>
      <c r="D21" s="39">
        <v>20</v>
      </c>
      <c r="E21" s="24">
        <v>20</v>
      </c>
      <c r="F21" s="24">
        <v>20</v>
      </c>
      <c r="G21" s="24">
        <v>20</v>
      </c>
      <c r="H21" s="24">
        <v>20</v>
      </c>
      <c r="I21" s="30"/>
      <c r="J21" s="25"/>
      <c r="K21" s="25"/>
      <c r="L21" s="25"/>
      <c r="M21" s="25"/>
      <c r="N21" s="29">
        <f t="shared" si="3"/>
        <v>0</v>
      </c>
      <c r="O21" s="21">
        <f t="shared" si="4"/>
        <v>0</v>
      </c>
      <c r="P21" s="21">
        <f t="shared" si="5"/>
        <v>0</v>
      </c>
      <c r="Q21" s="21">
        <f t="shared" si="6"/>
        <v>0</v>
      </c>
      <c r="R21" s="55">
        <f t="shared" si="7"/>
        <v>0</v>
      </c>
    </row>
    <row r="22" spans="1:18" s="38" customFormat="1" ht="16.5" thickTop="1" thickBot="1" x14ac:dyDescent="0.3">
      <c r="A22" s="22"/>
      <c r="B22" s="41" t="s">
        <v>28</v>
      </c>
      <c r="C22" s="34" t="s">
        <v>12</v>
      </c>
      <c r="D22" s="39">
        <v>4</v>
      </c>
      <c r="E22" s="24">
        <v>4</v>
      </c>
      <c r="F22" s="24">
        <v>4</v>
      </c>
      <c r="G22" s="24">
        <v>4</v>
      </c>
      <c r="H22" s="24">
        <v>4</v>
      </c>
      <c r="I22" s="30"/>
      <c r="J22" s="25"/>
      <c r="K22" s="25"/>
      <c r="L22" s="25"/>
      <c r="M22" s="25"/>
      <c r="N22" s="29">
        <f t="shared" si="3"/>
        <v>0</v>
      </c>
      <c r="O22" s="21">
        <f t="shared" si="4"/>
        <v>0</v>
      </c>
      <c r="P22" s="21">
        <f t="shared" si="5"/>
        <v>0</v>
      </c>
      <c r="Q22" s="21">
        <f t="shared" si="6"/>
        <v>0</v>
      </c>
      <c r="R22" s="55">
        <f t="shared" si="7"/>
        <v>0</v>
      </c>
    </row>
    <row r="23" spans="1:18" s="17" customFormat="1" ht="16.5" thickTop="1" thickBot="1" x14ac:dyDescent="0.3">
      <c r="A23" s="22"/>
      <c r="B23" s="42" t="s">
        <v>22</v>
      </c>
      <c r="C23" s="40" t="s">
        <v>7</v>
      </c>
      <c r="D23" s="39">
        <v>1</v>
      </c>
      <c r="E23" s="24">
        <v>1</v>
      </c>
      <c r="F23" s="24">
        <v>1</v>
      </c>
      <c r="G23" s="24">
        <v>1</v>
      </c>
      <c r="H23" s="24">
        <v>1</v>
      </c>
      <c r="I23" s="30"/>
      <c r="J23" s="25"/>
      <c r="K23" s="25"/>
      <c r="L23" s="25"/>
      <c r="M23" s="25"/>
      <c r="N23" s="29">
        <f t="shared" si="3"/>
        <v>0</v>
      </c>
      <c r="O23" s="21">
        <f t="shared" si="4"/>
        <v>0</v>
      </c>
      <c r="P23" s="21">
        <f t="shared" si="5"/>
        <v>0</v>
      </c>
      <c r="Q23" s="21">
        <f t="shared" si="6"/>
        <v>0</v>
      </c>
      <c r="R23" s="55">
        <f t="shared" si="7"/>
        <v>0</v>
      </c>
    </row>
    <row r="24" spans="1:18" s="17" customFormat="1" ht="16.5" thickTop="1" thickBot="1" x14ac:dyDescent="0.3">
      <c r="A24" s="22"/>
      <c r="B24" s="42" t="s">
        <v>23</v>
      </c>
      <c r="C24" s="40" t="s">
        <v>21</v>
      </c>
      <c r="D24" s="39">
        <v>25</v>
      </c>
      <c r="E24" s="24">
        <v>25</v>
      </c>
      <c r="F24" s="24">
        <v>25</v>
      </c>
      <c r="G24" s="24">
        <v>25</v>
      </c>
      <c r="H24" s="24">
        <v>25</v>
      </c>
      <c r="I24" s="30"/>
      <c r="J24" s="25"/>
      <c r="K24" s="25"/>
      <c r="L24" s="25"/>
      <c r="M24" s="25"/>
      <c r="N24" s="29">
        <f t="shared" si="3"/>
        <v>0</v>
      </c>
      <c r="O24" s="21">
        <f t="shared" si="4"/>
        <v>0</v>
      </c>
      <c r="P24" s="21">
        <f t="shared" si="5"/>
        <v>0</v>
      </c>
      <c r="Q24" s="21">
        <f t="shared" si="6"/>
        <v>0</v>
      </c>
      <c r="R24" s="55">
        <f t="shared" si="7"/>
        <v>0</v>
      </c>
    </row>
    <row r="25" spans="1:18" ht="16.5" thickTop="1" thickBot="1" x14ac:dyDescent="0.3">
      <c r="A25" s="22"/>
      <c r="B25" s="23" t="s">
        <v>25</v>
      </c>
      <c r="C25" s="34" t="s">
        <v>26</v>
      </c>
      <c r="D25" s="24">
        <v>1</v>
      </c>
      <c r="E25" s="43"/>
      <c r="F25" s="43"/>
      <c r="G25" s="43"/>
      <c r="H25" s="43"/>
      <c r="I25" s="30"/>
      <c r="J25" s="44"/>
      <c r="K25" s="44"/>
      <c r="L25" s="44"/>
      <c r="M25" s="44"/>
      <c r="N25" s="30">
        <f>(D25*I25)</f>
        <v>0</v>
      </c>
      <c r="O25" s="44"/>
      <c r="P25" s="44"/>
      <c r="Q25" s="44"/>
      <c r="R25" s="56"/>
    </row>
    <row r="26" spans="1:18" ht="16.5" thickTop="1" thickBot="1" x14ac:dyDescent="0.3">
      <c r="A26" s="28"/>
      <c r="B26" s="35" t="s">
        <v>11</v>
      </c>
      <c r="C26" s="37"/>
      <c r="D26" s="36"/>
      <c r="E26" s="26"/>
      <c r="F26" s="26"/>
      <c r="G26" s="26"/>
      <c r="H26" s="26"/>
      <c r="I26" s="31"/>
      <c r="J26" s="27"/>
      <c r="K26" s="45"/>
      <c r="L26" s="45"/>
      <c r="M26" s="45"/>
      <c r="N26" s="57">
        <f>SUM(N12:N25)</f>
        <v>0</v>
      </c>
      <c r="O26" s="58">
        <f t="shared" ref="O26:P26" si="10">SUM(O12:O25)</f>
        <v>0</v>
      </c>
      <c r="P26" s="58">
        <f t="shared" si="10"/>
        <v>0</v>
      </c>
      <c r="Q26" s="58">
        <f t="shared" ref="Q26:R26" si="11">SUM(Q12:Q25)</f>
        <v>0</v>
      </c>
      <c r="R26" s="59">
        <f t="shared" si="11"/>
        <v>0</v>
      </c>
    </row>
    <row r="27" spans="1:18" ht="17.25" customHeight="1" thickTop="1" x14ac:dyDescent="0.2">
      <c r="A27"/>
      <c r="B27"/>
      <c r="C27"/>
      <c r="D27"/>
      <c r="E27"/>
      <c r="F27" s="38"/>
      <c r="G27" s="38"/>
      <c r="H27" s="38"/>
      <c r="N27" s="128" t="s">
        <v>36</v>
      </c>
      <c r="O27" s="129"/>
      <c r="P27" s="129"/>
      <c r="Q27" s="130"/>
      <c r="R27" s="138">
        <f>SUM(N26:R26)</f>
        <v>0</v>
      </c>
    </row>
    <row r="28" spans="1:18" s="38" customFormat="1" ht="13.5" thickBot="1" x14ac:dyDescent="0.25">
      <c r="N28" s="131"/>
      <c r="O28" s="132"/>
      <c r="P28" s="132"/>
      <c r="Q28" s="133"/>
      <c r="R28" s="139"/>
    </row>
    <row r="29" spans="1:18" ht="16.5" thickTop="1" thickBot="1" x14ac:dyDescent="0.25"/>
    <row r="30" spans="1:18" s="38" customFormat="1" ht="16.5" customHeight="1" thickTop="1" thickBot="1" x14ac:dyDescent="0.3">
      <c r="B30" s="140" t="s">
        <v>37</v>
      </c>
      <c r="C30" s="141"/>
      <c r="D30" s="141"/>
      <c r="E30" s="141"/>
      <c r="F30" s="141"/>
      <c r="G30" s="141"/>
      <c r="H30" s="141"/>
      <c r="I30" s="141"/>
      <c r="J30" s="141"/>
      <c r="K30" s="141"/>
      <c r="L30" s="141"/>
      <c r="M30" s="141"/>
      <c r="N30" s="141"/>
      <c r="O30" s="141"/>
      <c r="P30" s="141"/>
      <c r="Q30" s="141"/>
      <c r="R30" s="142"/>
    </row>
    <row r="31" spans="1:18" s="38" customFormat="1" ht="16.5" thickTop="1" thickBot="1" x14ac:dyDescent="0.3">
      <c r="A31" s="60"/>
      <c r="B31" s="61"/>
    </row>
    <row r="32" spans="1:18" s="38" customFormat="1" ht="16.5" thickTop="1" thickBot="1" x14ac:dyDescent="0.3">
      <c r="A32" s="62"/>
      <c r="B32" s="63"/>
      <c r="C32" s="63"/>
      <c r="D32" s="119" t="s">
        <v>2</v>
      </c>
      <c r="E32" s="120"/>
      <c r="F32" s="120"/>
      <c r="G32" s="120"/>
      <c r="H32" s="121"/>
      <c r="I32" s="64"/>
      <c r="J32" s="62"/>
      <c r="K32" s="62"/>
      <c r="L32" s="62"/>
      <c r="M32" s="62"/>
      <c r="N32" s="48" t="s">
        <v>10</v>
      </c>
      <c r="O32" s="65" t="s">
        <v>10</v>
      </c>
      <c r="P32" s="66"/>
      <c r="Q32" s="48"/>
      <c r="R32" s="48" t="s">
        <v>10</v>
      </c>
    </row>
    <row r="33" spans="1:18" s="38" customFormat="1" ht="17.25" thickTop="1" thickBot="1" x14ac:dyDescent="0.3">
      <c r="A33" s="67" t="s">
        <v>38</v>
      </c>
      <c r="B33" s="8"/>
      <c r="C33" s="68" t="s">
        <v>1</v>
      </c>
      <c r="D33" s="122" t="s">
        <v>8</v>
      </c>
      <c r="E33" s="123"/>
      <c r="F33" s="123"/>
      <c r="G33" s="123"/>
      <c r="H33" s="124"/>
      <c r="I33" s="143" t="s">
        <v>3</v>
      </c>
      <c r="J33" s="144"/>
      <c r="K33" s="144"/>
      <c r="L33" s="144"/>
      <c r="M33" s="145"/>
      <c r="N33" s="14"/>
      <c r="O33" s="14"/>
      <c r="P33" s="14"/>
      <c r="Q33" s="14"/>
      <c r="R33" s="14"/>
    </row>
    <row r="34" spans="1:18" s="38" customFormat="1" ht="16.5" thickTop="1" thickBot="1" x14ac:dyDescent="0.3">
      <c r="A34" s="46"/>
      <c r="B34" s="47" t="s">
        <v>39</v>
      </c>
      <c r="C34" s="69" t="s">
        <v>9</v>
      </c>
      <c r="D34" s="70" t="s">
        <v>5</v>
      </c>
      <c r="E34" s="70" t="s">
        <v>6</v>
      </c>
      <c r="F34" s="70" t="s">
        <v>33</v>
      </c>
      <c r="G34" s="70" t="s">
        <v>34</v>
      </c>
      <c r="H34" s="70" t="s">
        <v>35</v>
      </c>
      <c r="I34" s="68" t="s">
        <v>5</v>
      </c>
      <c r="J34" s="68" t="s">
        <v>6</v>
      </c>
      <c r="K34" s="68" t="s">
        <v>33</v>
      </c>
      <c r="L34" s="68" t="s">
        <v>34</v>
      </c>
      <c r="M34" s="68" t="s">
        <v>35</v>
      </c>
      <c r="N34" s="12" t="s">
        <v>5</v>
      </c>
      <c r="O34" s="12" t="s">
        <v>6</v>
      </c>
      <c r="P34" s="12" t="s">
        <v>33</v>
      </c>
      <c r="Q34" s="12" t="s">
        <v>34</v>
      </c>
      <c r="R34" s="12" t="s">
        <v>35</v>
      </c>
    </row>
    <row r="35" spans="1:18" s="38" customFormat="1" ht="16.5" thickTop="1" thickBot="1" x14ac:dyDescent="0.3">
      <c r="A35" s="71"/>
      <c r="B35" s="72" t="s">
        <v>50</v>
      </c>
      <c r="C35" s="73" t="s">
        <v>7</v>
      </c>
      <c r="D35" s="74">
        <v>1</v>
      </c>
      <c r="E35" s="75">
        <v>1</v>
      </c>
      <c r="F35" s="75">
        <v>1</v>
      </c>
      <c r="G35" s="75">
        <v>1</v>
      </c>
      <c r="H35" s="75">
        <v>1</v>
      </c>
      <c r="I35" s="76"/>
      <c r="J35" s="76"/>
      <c r="K35" s="76"/>
      <c r="L35" s="76"/>
      <c r="M35" s="76"/>
      <c r="N35" s="77">
        <f t="shared" ref="N35:R35" si="12">(D35*I35)*(12)</f>
        <v>0</v>
      </c>
      <c r="O35" s="77">
        <f t="shared" si="12"/>
        <v>0</v>
      </c>
      <c r="P35" s="77">
        <f t="shared" si="12"/>
        <v>0</v>
      </c>
      <c r="Q35" s="77">
        <f t="shared" si="12"/>
        <v>0</v>
      </c>
      <c r="R35" s="77">
        <f t="shared" si="12"/>
        <v>0</v>
      </c>
    </row>
    <row r="36" spans="1:18" s="38" customFormat="1" ht="16.5" thickTop="1" thickBot="1" x14ac:dyDescent="0.3">
      <c r="A36" s="78"/>
      <c r="B36" s="79" t="s">
        <v>51</v>
      </c>
      <c r="C36" s="80" t="s">
        <v>40</v>
      </c>
      <c r="D36" s="81">
        <v>250</v>
      </c>
      <c r="E36" s="82">
        <v>250</v>
      </c>
      <c r="F36" s="82">
        <v>250</v>
      </c>
      <c r="G36" s="82">
        <v>250</v>
      </c>
      <c r="H36" s="82">
        <v>250</v>
      </c>
      <c r="I36" s="77"/>
      <c r="J36" s="77"/>
      <c r="K36" s="77"/>
      <c r="L36" s="77"/>
      <c r="M36" s="77"/>
      <c r="N36" s="12" t="s">
        <v>5</v>
      </c>
      <c r="O36" s="12" t="s">
        <v>6</v>
      </c>
      <c r="P36" s="12" t="s">
        <v>33</v>
      </c>
      <c r="Q36" s="12" t="s">
        <v>34</v>
      </c>
      <c r="R36" s="12" t="s">
        <v>35</v>
      </c>
    </row>
    <row r="37" spans="1:18" s="38" customFormat="1" ht="31.5" thickTop="1" thickBot="1" x14ac:dyDescent="0.3">
      <c r="A37" s="83"/>
      <c r="B37" s="84" t="s">
        <v>31</v>
      </c>
      <c r="C37" s="85" t="s">
        <v>52</v>
      </c>
      <c r="D37" s="86">
        <v>5970</v>
      </c>
      <c r="E37" s="87">
        <f>D37*1.025</f>
        <v>6119.2499999999991</v>
      </c>
      <c r="F37" s="87">
        <f t="shared" ref="F37:H37" si="13">E37*1.025</f>
        <v>6272.2312499999989</v>
      </c>
      <c r="G37" s="87">
        <f t="shared" si="13"/>
        <v>6429.0370312499981</v>
      </c>
      <c r="H37" s="87">
        <f t="shared" si="13"/>
        <v>6589.7629570312474</v>
      </c>
      <c r="I37" s="88"/>
      <c r="J37" s="88"/>
      <c r="K37" s="88"/>
      <c r="L37" s="88"/>
      <c r="M37" s="88"/>
      <c r="N37" s="77">
        <f t="shared" ref="N37" si="14">(D37*I37)*(12)</f>
        <v>0</v>
      </c>
      <c r="O37" s="77">
        <f t="shared" ref="O37" si="15">(E37*J37)*(12)</f>
        <v>0</v>
      </c>
      <c r="P37" s="77">
        <f t="shared" ref="P37" si="16">(F37*K37)*(12)</f>
        <v>0</v>
      </c>
      <c r="Q37" s="77">
        <f t="shared" ref="Q37" si="17">(G37*L37)*(12)</f>
        <v>0</v>
      </c>
      <c r="R37" s="77">
        <f t="shared" ref="R37" si="18">(H37*M37)*(12)</f>
        <v>0</v>
      </c>
    </row>
    <row r="38" spans="1:18" s="38" customFormat="1" ht="16.5" thickTop="1" thickBot="1" x14ac:dyDescent="0.3">
      <c r="A38" s="89"/>
      <c r="B38" s="90" t="s">
        <v>25</v>
      </c>
      <c r="C38" s="91" t="s">
        <v>26</v>
      </c>
      <c r="D38" s="92">
        <v>1</v>
      </c>
      <c r="E38" s="112"/>
      <c r="F38" s="113"/>
      <c r="G38" s="113"/>
      <c r="H38" s="114"/>
      <c r="I38" s="93"/>
      <c r="J38" s="115"/>
      <c r="K38" s="116"/>
      <c r="L38" s="116"/>
      <c r="M38" s="117"/>
      <c r="N38" s="77">
        <f>D38*I38</f>
        <v>0</v>
      </c>
      <c r="O38" s="115"/>
      <c r="P38" s="116"/>
      <c r="Q38" s="116"/>
      <c r="R38" s="117"/>
    </row>
    <row r="39" spans="1:18" s="38" customFormat="1" ht="16.5" thickTop="1" thickBot="1" x14ac:dyDescent="0.3">
      <c r="A39" s="94"/>
      <c r="B39" s="95" t="s">
        <v>11</v>
      </c>
      <c r="C39" s="96"/>
      <c r="D39" s="97"/>
      <c r="E39" s="97"/>
      <c r="F39" s="97"/>
      <c r="G39" s="97"/>
      <c r="H39" s="97"/>
      <c r="I39" s="98"/>
      <c r="J39" s="98"/>
      <c r="K39" s="98"/>
      <c r="L39" s="98"/>
      <c r="M39" s="98"/>
      <c r="N39" s="99">
        <f>SUM(N35:N38)</f>
        <v>0</v>
      </c>
      <c r="O39" s="99">
        <f t="shared" ref="O39:Q39" si="19">SUM(O35:O38)</f>
        <v>0</v>
      </c>
      <c r="P39" s="99">
        <f t="shared" si="19"/>
        <v>0</v>
      </c>
      <c r="Q39" s="99">
        <f t="shared" si="19"/>
        <v>0</v>
      </c>
      <c r="R39" s="99">
        <f>SUM(R35:R38)</f>
        <v>0</v>
      </c>
    </row>
    <row r="40" spans="1:18" s="38" customFormat="1" ht="30" customHeight="1" thickTop="1" thickBot="1" x14ac:dyDescent="0.25">
      <c r="N40" s="146" t="s">
        <v>41</v>
      </c>
      <c r="O40" s="147"/>
      <c r="P40" s="147"/>
      <c r="Q40" s="147"/>
      <c r="R40" s="100">
        <f>SUM(N39:R39)</f>
        <v>0</v>
      </c>
    </row>
    <row r="41" spans="1:18" s="38" customFormat="1" ht="16.5" thickTop="1" x14ac:dyDescent="0.25">
      <c r="A41" s="14"/>
      <c r="B41" s="101"/>
      <c r="C41" s="101"/>
      <c r="D41" s="101"/>
      <c r="E41" s="101"/>
      <c r="F41" s="101"/>
      <c r="G41" s="101"/>
      <c r="H41" s="101"/>
      <c r="I41" s="101"/>
      <c r="J41" s="101"/>
      <c r="K41" s="101"/>
      <c r="L41" s="101"/>
      <c r="M41" s="101"/>
      <c r="N41" s="102"/>
      <c r="O41" s="14"/>
      <c r="P41" s="14"/>
      <c r="Q41" s="14"/>
      <c r="R41" s="14"/>
    </row>
    <row r="42" spans="1:18" s="38" customFormat="1" ht="15.75" x14ac:dyDescent="0.25">
      <c r="A42" s="14"/>
      <c r="B42" s="101" t="s">
        <v>42</v>
      </c>
      <c r="C42" s="101"/>
      <c r="D42" s="101"/>
      <c r="E42" s="101"/>
      <c r="F42" s="101"/>
      <c r="G42" s="101"/>
      <c r="H42" s="101"/>
      <c r="I42" s="101"/>
      <c r="J42" s="101"/>
      <c r="K42" s="101"/>
      <c r="L42" s="101"/>
      <c r="M42" s="101"/>
      <c r="N42" s="102"/>
      <c r="O42" s="14"/>
      <c r="P42" s="14"/>
      <c r="Q42" s="14"/>
      <c r="R42" s="14"/>
    </row>
    <row r="43" spans="1:18" s="38" customFormat="1" ht="16.5" thickBot="1" x14ac:dyDescent="0.3">
      <c r="A43" s="14"/>
      <c r="B43" s="101"/>
      <c r="C43" s="101"/>
      <c r="D43" s="101"/>
      <c r="E43" s="101"/>
      <c r="F43" s="101"/>
      <c r="G43" s="101"/>
      <c r="H43" s="101"/>
      <c r="I43" s="101"/>
      <c r="J43" s="101"/>
      <c r="K43" s="101"/>
      <c r="L43" s="101"/>
      <c r="M43" s="101"/>
      <c r="N43" s="102"/>
      <c r="O43" s="14"/>
      <c r="P43" s="14"/>
      <c r="Q43" s="14"/>
      <c r="R43" s="14"/>
    </row>
    <row r="44" spans="1:18" s="38" customFormat="1" ht="16.5" thickBot="1" x14ac:dyDescent="0.3">
      <c r="A44" s="14"/>
      <c r="B44" s="103" t="s">
        <v>43</v>
      </c>
      <c r="C44" s="148"/>
      <c r="D44" s="149"/>
      <c r="E44" s="101"/>
      <c r="F44" s="101"/>
      <c r="G44" s="101"/>
      <c r="H44" s="101"/>
      <c r="I44" s="101"/>
      <c r="J44" s="101"/>
      <c r="K44" s="101"/>
      <c r="L44" s="101"/>
      <c r="M44" s="101"/>
      <c r="N44" s="102"/>
      <c r="O44" s="14"/>
      <c r="P44" s="14"/>
      <c r="Q44" s="14"/>
      <c r="R44" s="14"/>
    </row>
    <row r="45" spans="1:18" s="38" customFormat="1" ht="16.5" thickBot="1" x14ac:dyDescent="0.3">
      <c r="A45" s="14"/>
      <c r="B45" s="101"/>
      <c r="C45" s="101"/>
      <c r="D45" s="101"/>
      <c r="E45" s="101"/>
      <c r="F45" s="101"/>
      <c r="G45" s="101"/>
      <c r="H45" s="101"/>
      <c r="I45" s="101"/>
      <c r="J45" s="101"/>
      <c r="K45" s="101"/>
      <c r="L45" s="101"/>
      <c r="M45" s="101"/>
      <c r="N45" s="102"/>
      <c r="O45" s="14"/>
      <c r="P45" s="14"/>
      <c r="Q45" s="14"/>
      <c r="R45" s="14"/>
    </row>
    <row r="46" spans="1:18" s="38" customFormat="1" ht="16.5" thickBot="1" x14ac:dyDescent="0.3">
      <c r="A46" s="14"/>
      <c r="B46" s="103" t="s">
        <v>44</v>
      </c>
      <c r="C46" s="134"/>
      <c r="D46" s="135"/>
      <c r="E46" s="101"/>
      <c r="F46" s="101"/>
      <c r="G46" s="101"/>
      <c r="H46" s="101"/>
      <c r="I46" s="101"/>
      <c r="J46" s="101"/>
      <c r="K46" s="101"/>
      <c r="L46" s="101"/>
      <c r="M46" s="101"/>
      <c r="N46" s="102"/>
      <c r="O46" s="14"/>
      <c r="P46" s="14"/>
      <c r="Q46" s="14"/>
      <c r="R46" s="14"/>
    </row>
    <row r="47" spans="1:18" s="38" customFormat="1" ht="16.5" thickBot="1" x14ac:dyDescent="0.3">
      <c r="A47" s="14"/>
      <c r="B47" s="101"/>
      <c r="C47" s="101"/>
      <c r="D47" s="101"/>
      <c r="E47" s="101"/>
      <c r="F47" s="101"/>
      <c r="G47" s="101"/>
      <c r="H47" s="101"/>
      <c r="I47" s="101"/>
      <c r="J47" s="101"/>
      <c r="K47" s="101"/>
      <c r="L47" s="101"/>
      <c r="M47" s="101"/>
      <c r="N47" s="102"/>
      <c r="O47" s="14"/>
      <c r="P47" s="14"/>
      <c r="Q47" s="14"/>
      <c r="R47" s="14"/>
    </row>
    <row r="48" spans="1:18" s="38" customFormat="1" ht="16.5" thickBot="1" x14ac:dyDescent="0.3">
      <c r="A48" s="14"/>
      <c r="B48" s="104" t="s">
        <v>45</v>
      </c>
      <c r="C48" s="136"/>
      <c r="D48" s="137"/>
      <c r="E48" s="14"/>
      <c r="F48" s="14"/>
      <c r="G48" s="14"/>
      <c r="H48" s="14"/>
      <c r="I48" s="14"/>
      <c r="J48" s="14"/>
      <c r="K48" s="14"/>
      <c r="L48" s="14"/>
      <c r="M48" s="14"/>
      <c r="N48" s="105"/>
      <c r="O48" s="14"/>
      <c r="P48" s="14"/>
      <c r="Q48" s="14"/>
      <c r="R48" s="14"/>
    </row>
    <row r="49" spans="1:18" s="38" customFormat="1" x14ac:dyDescent="0.2">
      <c r="A49" s="106"/>
      <c r="B49" s="106"/>
      <c r="C49" s="107"/>
      <c r="D49" s="108"/>
      <c r="E49" s="108"/>
      <c r="F49" s="108"/>
      <c r="G49" s="108"/>
      <c r="H49" s="108"/>
      <c r="I49" s="108"/>
      <c r="J49" s="108"/>
      <c r="K49" s="106"/>
      <c r="L49" s="106"/>
      <c r="M49" s="106"/>
      <c r="N49" s="106"/>
      <c r="O49" s="14"/>
      <c r="P49" s="14"/>
      <c r="Q49" s="14"/>
      <c r="R49" s="14"/>
    </row>
    <row r="50" spans="1:18" s="38" customFormat="1" x14ac:dyDescent="0.2">
      <c r="A50" s="106"/>
      <c r="B50" s="106"/>
      <c r="C50" s="107"/>
      <c r="D50" s="108"/>
      <c r="E50" s="108"/>
      <c r="F50" s="108"/>
      <c r="G50" s="108"/>
      <c r="H50" s="108"/>
      <c r="I50" s="108"/>
      <c r="J50" s="108"/>
      <c r="K50" s="106"/>
      <c r="L50" s="106"/>
      <c r="M50" s="106"/>
      <c r="N50" s="106"/>
      <c r="O50" s="14"/>
      <c r="P50" s="14"/>
      <c r="Q50" s="14"/>
      <c r="R50" s="14"/>
    </row>
    <row r="51" spans="1:18" s="38" customFormat="1" x14ac:dyDescent="0.2">
      <c r="A51" s="106"/>
      <c r="B51" s="106"/>
      <c r="C51" s="107"/>
      <c r="D51" s="108"/>
      <c r="E51" s="108"/>
      <c r="F51" s="108"/>
      <c r="G51" s="108"/>
      <c r="H51" s="108"/>
      <c r="I51" s="108"/>
      <c r="J51" s="108"/>
      <c r="K51" s="106"/>
      <c r="L51" s="106"/>
      <c r="M51" s="106"/>
      <c r="N51" s="106"/>
      <c r="O51" s="14"/>
      <c r="P51" s="14"/>
      <c r="Q51" s="14"/>
      <c r="R51" s="14"/>
    </row>
    <row r="52" spans="1:18" s="38" customFormat="1" x14ac:dyDescent="0.2">
      <c r="A52" s="106"/>
      <c r="B52" s="106"/>
      <c r="C52" s="107"/>
      <c r="D52" s="108"/>
      <c r="E52" s="108"/>
      <c r="F52" s="108"/>
      <c r="G52" s="108"/>
      <c r="H52" s="108"/>
      <c r="I52" s="109"/>
      <c r="J52" s="109"/>
      <c r="K52" s="109"/>
      <c r="L52" s="109"/>
      <c r="M52" s="109"/>
      <c r="N52" s="109"/>
      <c r="O52" s="14"/>
      <c r="P52" s="14"/>
      <c r="Q52" s="14"/>
      <c r="R52" s="14"/>
    </row>
    <row r="53" spans="1:18" s="38" customFormat="1" ht="16.5" thickBot="1" x14ac:dyDescent="0.3">
      <c r="B53" s="118" t="s">
        <v>14</v>
      </c>
      <c r="C53" s="118"/>
      <c r="D53" s="118"/>
      <c r="E53" s="108"/>
      <c r="F53" s="108"/>
      <c r="G53" s="108"/>
      <c r="H53" s="108"/>
      <c r="I53" s="109"/>
      <c r="J53" s="109"/>
      <c r="K53" s="109"/>
      <c r="L53" s="109"/>
      <c r="M53" s="109"/>
      <c r="N53" s="109"/>
      <c r="O53" s="14"/>
      <c r="P53" s="14"/>
      <c r="Q53" s="14"/>
      <c r="R53" s="14"/>
    </row>
    <row r="54" spans="1:18" s="38" customFormat="1" x14ac:dyDescent="0.2">
      <c r="B54" s="110" t="s">
        <v>46</v>
      </c>
      <c r="C54" s="107"/>
      <c r="D54" s="108"/>
      <c r="E54" s="108"/>
      <c r="F54" s="108"/>
      <c r="G54" s="108"/>
      <c r="H54" s="108"/>
      <c r="I54" s="109"/>
      <c r="J54" s="109"/>
      <c r="K54" s="109"/>
      <c r="L54" s="109"/>
      <c r="M54" s="109"/>
      <c r="N54" s="109"/>
      <c r="O54" s="14"/>
      <c r="P54" s="14"/>
      <c r="Q54" s="14"/>
      <c r="R54" s="14"/>
    </row>
    <row r="55" spans="1:18" s="38" customFormat="1" x14ac:dyDescent="0.2">
      <c r="B55" s="106"/>
      <c r="C55" s="107"/>
      <c r="D55" s="108"/>
      <c r="E55" s="108"/>
      <c r="F55" s="108"/>
      <c r="G55" s="108"/>
      <c r="H55" s="108"/>
      <c r="I55" s="108"/>
      <c r="J55" s="108"/>
      <c r="K55" s="106"/>
      <c r="L55" s="106"/>
      <c r="M55" s="106"/>
      <c r="N55" s="106"/>
      <c r="O55" s="14"/>
      <c r="P55" s="14"/>
      <c r="Q55" s="14"/>
      <c r="R55" s="14"/>
    </row>
    <row r="56" spans="1:18" s="38" customFormat="1" x14ac:dyDescent="0.2">
      <c r="B56" s="106"/>
      <c r="C56" s="107"/>
      <c r="D56" s="108"/>
      <c r="E56" s="108"/>
      <c r="F56" s="108"/>
      <c r="G56" s="108"/>
      <c r="H56" s="108"/>
      <c r="I56" s="108"/>
      <c r="J56" s="108"/>
      <c r="K56" s="106"/>
      <c r="L56" s="106"/>
      <c r="M56" s="106"/>
      <c r="N56" s="106"/>
      <c r="O56" s="14"/>
      <c r="P56" s="14"/>
      <c r="Q56" s="14"/>
      <c r="R56" s="14"/>
    </row>
    <row r="57" spans="1:18" s="38" customFormat="1" ht="16.5" thickBot="1" x14ac:dyDescent="0.3">
      <c r="B57" s="118" t="s">
        <v>47</v>
      </c>
      <c r="C57" s="118"/>
      <c r="D57" s="118"/>
      <c r="E57" s="108"/>
      <c r="F57" s="108"/>
      <c r="G57" s="108"/>
      <c r="H57" s="108"/>
      <c r="I57" s="108"/>
      <c r="J57" s="108"/>
      <c r="K57" s="106"/>
      <c r="L57" s="106"/>
      <c r="M57" s="106"/>
      <c r="N57" s="106"/>
      <c r="O57" s="14"/>
      <c r="P57" s="14"/>
      <c r="Q57" s="14"/>
      <c r="R57" s="14"/>
    </row>
    <row r="58" spans="1:18" s="38" customFormat="1" x14ac:dyDescent="0.2">
      <c r="B58" s="110" t="s">
        <v>48</v>
      </c>
      <c r="C58" s="107"/>
      <c r="D58" s="108"/>
      <c r="E58" s="108"/>
      <c r="F58" s="108"/>
      <c r="G58" s="108"/>
      <c r="H58" s="108"/>
      <c r="I58" s="108"/>
      <c r="J58" s="108"/>
      <c r="K58" s="106"/>
      <c r="L58" s="106"/>
      <c r="M58" s="106"/>
      <c r="N58" s="106"/>
      <c r="O58" s="14"/>
      <c r="P58" s="14"/>
      <c r="Q58" s="14"/>
      <c r="R58" s="14"/>
    </row>
    <row r="59" spans="1:18" s="38" customFormat="1" ht="15.75" x14ac:dyDescent="0.25">
      <c r="B59" s="111" t="s">
        <v>49</v>
      </c>
      <c r="C59" s="107"/>
      <c r="D59" s="108"/>
      <c r="E59" s="108"/>
      <c r="F59" s="108"/>
      <c r="G59" s="108"/>
      <c r="H59" s="108"/>
      <c r="I59" s="108"/>
      <c r="J59" s="108"/>
      <c r="K59" s="106"/>
      <c r="L59" s="106"/>
      <c r="M59" s="106"/>
      <c r="N59" s="106"/>
      <c r="O59" s="14"/>
      <c r="P59" s="14"/>
      <c r="Q59" s="14"/>
      <c r="R59" s="14"/>
    </row>
    <row r="60" spans="1:18" s="38" customFormat="1" x14ac:dyDescent="0.2">
      <c r="A60" s="14"/>
      <c r="B60" s="14"/>
      <c r="C60" s="15"/>
      <c r="D60" s="16"/>
      <c r="E60" s="16"/>
      <c r="F60" s="16"/>
      <c r="G60" s="16"/>
      <c r="H60" s="16"/>
      <c r="I60" s="14"/>
      <c r="J60" s="14"/>
      <c r="K60" s="14"/>
      <c r="L60" s="14"/>
      <c r="M60" s="14"/>
      <c r="N60" s="14"/>
      <c r="O60" s="14"/>
      <c r="P60" s="14"/>
      <c r="Q60" s="14"/>
      <c r="R60" s="14"/>
    </row>
  </sheetData>
  <mergeCells count="13">
    <mergeCell ref="R27:R28"/>
    <mergeCell ref="B30:R30"/>
    <mergeCell ref="I33:M33"/>
    <mergeCell ref="N40:Q40"/>
    <mergeCell ref="C44:D44"/>
    <mergeCell ref="B57:D57"/>
    <mergeCell ref="D32:H32"/>
    <mergeCell ref="D33:H33"/>
    <mergeCell ref="I10:M10"/>
    <mergeCell ref="N27:Q28"/>
    <mergeCell ref="C46:D46"/>
    <mergeCell ref="C48:D48"/>
    <mergeCell ref="B53:D53"/>
  </mergeCells>
  <phoneticPr fontId="1" type="noConversion"/>
  <pageMargins left="0.28000000000000003" right="0.21" top="0.5" bottom="0.54" header="0.5" footer="0.5"/>
  <pageSetup orientation="landscape" horizontalDpi="4294967295" verticalDpi="4294967295"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E3A0D-1AA3-4376-90F9-43DBA674DD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53687C7-E5BE-417E-A3A6-5F8874C60387}">
  <ds:schemaRef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70B9DFBB-C29B-4339-AD44-534F5F231E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RET Web Portal Pricing</vt:lpstr>
      <vt:lpstr>'RET Web Portal Pricing'!Print_Area</vt:lpstr>
    </vt:vector>
  </TitlesOfParts>
  <Company>NYC Dept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lykinsd</dc:creator>
  <cp:lastModifiedBy>SuweidanR</cp:lastModifiedBy>
  <cp:lastPrinted>2017-11-06T21:31:21Z</cp:lastPrinted>
  <dcterms:created xsi:type="dcterms:W3CDTF">2009-08-13T18:13:26Z</dcterms:created>
  <dcterms:modified xsi:type="dcterms:W3CDTF">2020-09-02T20:47:29Z</dcterms:modified>
</cp:coreProperties>
</file>