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15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<sst xmlns="http://schemas.openxmlformats.org/spreadsheetml/2006/main" count="420" uniqueCount="243">
  <si>
    <t>ID</t>
  </si>
  <si>
    <t>Website</t>
  </si>
  <si>
    <t>Contact Number</t>
  </si>
  <si>
    <t>Date</t>
  </si>
  <si>
    <t>141 Attorney Street</t>
  </si>
  <si>
    <t>www.prudentialelliman.com</t>
  </si>
  <si>
    <t>Source</t>
  </si>
  <si>
    <t>Prudential Douglas Elliman Real Estate</t>
  </si>
  <si>
    <t>81 St. Mark's Place</t>
  </si>
  <si>
    <t>www.sinvin.com</t>
  </si>
  <si>
    <t>66  Allen Street</t>
  </si>
  <si>
    <t>Sinvin Realty</t>
  </si>
  <si>
    <t>Avenue C between 6th and 7th Streets</t>
  </si>
  <si>
    <t>www.tungstenproperty.com</t>
  </si>
  <si>
    <t xml:space="preserve">Clinton St. between Rivington St. and Stanton St. </t>
  </si>
  <si>
    <t>Clinton St. between Stanton St. and East Houston</t>
  </si>
  <si>
    <t>93 Allen Street</t>
  </si>
  <si>
    <t>LES</t>
  </si>
  <si>
    <t xml:space="preserve">103 Norfolk St. </t>
  </si>
  <si>
    <t>Misrahi Realty</t>
  </si>
  <si>
    <t>www.misrahirealty.com</t>
  </si>
  <si>
    <t>90 Delancey St.</t>
  </si>
  <si>
    <t xml:space="preserve">186 Orchard St. </t>
  </si>
  <si>
    <t>69 Orchard St.</t>
  </si>
  <si>
    <t xml:space="preserve">305 Broome St. </t>
  </si>
  <si>
    <t xml:space="preserve">160 Orchard St. </t>
  </si>
  <si>
    <t>149 Orchard St.</t>
  </si>
  <si>
    <t>177 Orchard St.</t>
  </si>
  <si>
    <t xml:space="preserve">190 Orchard St. </t>
  </si>
  <si>
    <t>124 Ludlow St.</t>
  </si>
  <si>
    <t xml:space="preserve">203 Allen St. </t>
  </si>
  <si>
    <t xml:space="preserve">168 Ludlow St. </t>
  </si>
  <si>
    <t xml:space="preserve">301 East Houston St. </t>
  </si>
  <si>
    <t>131 Chrystie St.</t>
  </si>
  <si>
    <t xml:space="preserve">116 Stanton St. </t>
  </si>
  <si>
    <t xml:space="preserve">122 Orchard St. </t>
  </si>
  <si>
    <t>Royalton Realty</t>
  </si>
  <si>
    <t>www.royaltonrealty.com</t>
  </si>
  <si>
    <t xml:space="preserve">Allen St. </t>
  </si>
  <si>
    <t>First Ave. between Ave. A and Ave. B</t>
  </si>
  <si>
    <t xml:space="preserve">127 East 7th St. </t>
  </si>
  <si>
    <t>Cushman &amp; Wakefield</t>
  </si>
  <si>
    <t>www.cushwake.com</t>
  </si>
  <si>
    <t>Lansco Corporation</t>
  </si>
  <si>
    <t>www.lansco.com</t>
  </si>
  <si>
    <t>57 Delancey St.</t>
  </si>
  <si>
    <t>55 Delancey St.</t>
  </si>
  <si>
    <t>63 Delancey St.</t>
  </si>
  <si>
    <t>www.bondnewyork.com</t>
  </si>
  <si>
    <t>Grand St.</t>
  </si>
  <si>
    <t>Bond New York</t>
  </si>
  <si>
    <t xml:space="preserve">Essex St. between Hester St. and Grand St. </t>
  </si>
  <si>
    <t>New York Commercial Real Estate Services</t>
  </si>
  <si>
    <t xml:space="preserve">www.nycrs.com </t>
  </si>
  <si>
    <t>114 Ridge Street</t>
  </si>
  <si>
    <t xml:space="preserve">Tower Brokerage </t>
  </si>
  <si>
    <t>www.towerbrokerage.com</t>
  </si>
  <si>
    <t>47 Essex St.</t>
  </si>
  <si>
    <t>East 11th St. on 1st Avenue</t>
  </si>
  <si>
    <t>59 E. 2nd St.</t>
  </si>
  <si>
    <t>420 East 14th Street</t>
  </si>
  <si>
    <t xml:space="preserve">14 Avenue B </t>
  </si>
  <si>
    <t>186 East 2nd Street</t>
  </si>
  <si>
    <t>Unknown</t>
  </si>
  <si>
    <t>272 East 3rd Street</t>
  </si>
  <si>
    <t>45 Orchard Street</t>
  </si>
  <si>
    <t>Icon Realty Group</t>
  </si>
  <si>
    <t>105 Clinton Street</t>
  </si>
  <si>
    <t xml:space="preserve">JDF Realty </t>
  </si>
  <si>
    <t>www.jdfrealty.com</t>
  </si>
  <si>
    <t>www.iconrealtymgmt.com</t>
  </si>
  <si>
    <t>178 Norfolk Street</t>
  </si>
  <si>
    <t>245-247 East Houston Street</t>
  </si>
  <si>
    <t>41 Cooper Square</t>
  </si>
  <si>
    <t>85 East 4th Street</t>
  </si>
  <si>
    <t>17 Orchard Street</t>
  </si>
  <si>
    <t>The Manhattes Group</t>
  </si>
  <si>
    <t>www.manhattes.com</t>
  </si>
  <si>
    <t>Floor(s) Other than the 1st- Second Floor</t>
  </si>
  <si>
    <t>Notes</t>
  </si>
  <si>
    <t>500 SF lower level &amp; 500 SF top</t>
  </si>
  <si>
    <t>Ground floor Included</t>
  </si>
  <si>
    <t>Between E. Houston Street and Suffolk</t>
  </si>
  <si>
    <t>Tungsten Property</t>
  </si>
  <si>
    <t xml:space="preserve"> </t>
  </si>
  <si>
    <t>Full Liquor License; Full Bar; Sidewalk Café -Yes</t>
  </si>
  <si>
    <t>N/A</t>
  </si>
  <si>
    <t>Web Address</t>
  </si>
  <si>
    <t xml:space="preserve">Clinton Street between Rivington and Stanton St. </t>
  </si>
  <si>
    <t>http://www.tungstenproperty.com/listings/view/6985</t>
  </si>
  <si>
    <t>http://www.tungstenproperty.com/listings/view/6577</t>
  </si>
  <si>
    <t>http://www.tungstenproperty.com/listings/view/7800</t>
  </si>
  <si>
    <t>http://www.misrahirealty.com/commercial_rentals/view.php?lid=193</t>
  </si>
  <si>
    <t>http://www.misrahirealty.com/commercial_rentals/view.php?lid=158</t>
  </si>
  <si>
    <t>Ground floor space; 2000 sq. ft. basement &amp; 2000 sq. ft. upper level for storage</t>
  </si>
  <si>
    <t>http://www.misrahirealty.com/commercial_rentals/view.php?lid=176</t>
  </si>
  <si>
    <t>http://www.misrahirealty.com/commercial_rentals/view.php?lid=198</t>
  </si>
  <si>
    <t>http://www.misrahirealty.com/commercial_rentals/view.php?lid=189</t>
  </si>
  <si>
    <t>Contains a basement</t>
  </si>
  <si>
    <t>http://www.misrahirealty.com/commercial_rentals/view.php?lid=197</t>
  </si>
  <si>
    <t>Contains a 300 sq. ft. basement with stairs inside the store</t>
  </si>
  <si>
    <t>http://www.misrahirealty.com/commercial_rentals/view.php?lid=108</t>
  </si>
  <si>
    <t>http://www.misrahirealty.com/commercial_rentals/view.php?lid=171</t>
  </si>
  <si>
    <t>Contains a 700 sq. ft. basement</t>
  </si>
  <si>
    <t>http://www.misrahirealty.com/commercial_rentals/view.php?lid=200</t>
  </si>
  <si>
    <t>Contains a 450 sq. ft. basement; Use: Retail (No food)</t>
  </si>
  <si>
    <t>http://www.misrahirealty.com/commercial_rentals/view.php?lid=195</t>
  </si>
  <si>
    <t>http://www.misrahirealty.com/commercial_rentals/view.php?lid=199</t>
  </si>
  <si>
    <t>http://www.misrahirealty.com/commercial_rentals/view.php?lid=172</t>
  </si>
  <si>
    <t>http://www.misrahirealty.com/commercial_rentals/view.php?lid=174</t>
  </si>
  <si>
    <t>http://www.misrahirealty.com/commercial_rentals/view.php?lid=196</t>
  </si>
  <si>
    <t>Contains a 500 sq. ft. basement</t>
  </si>
  <si>
    <t>http://www.misrahirealty.com/commercial_rentals/view.php?lid=194</t>
  </si>
  <si>
    <t>Contains a partial basement</t>
  </si>
  <si>
    <t>http://www.misrahirealty.com/commercial_rentals/view.php?lid=132</t>
  </si>
  <si>
    <t>Contains a 1300 sq. ft. basement</t>
  </si>
  <si>
    <t>74 Orchard Street</t>
  </si>
  <si>
    <t>http://www.misrahirealty.com/commercial_rentals/view.php?lid=191</t>
  </si>
  <si>
    <t>Contains a 500 sq. ft. mezzanine and a 1200 sq. ft. basement</t>
  </si>
  <si>
    <t>http://www.royaltonrealty.com/index.cfm?page=details&amp;id=21162</t>
  </si>
  <si>
    <t>http://www.royaltonrealty.com/index.cfm?page=details&amp;id=19364</t>
  </si>
  <si>
    <t>http://www.nycrs.com/exclusive.htm</t>
  </si>
  <si>
    <t>Basement storage available</t>
  </si>
  <si>
    <t>101 Ludlow Street</t>
  </si>
  <si>
    <t>http://www.loopnet.com/xNet/LoopLink/LoopLinks/cushwake/searchresults.aspx?SearchType=FL&amp;VIEWSTATEID=116557288&amp;PgCxtGuid=976121e3-a6a3-47bc-832c-5168c35e1804&amp;PgCxtCurFLKey=LooplinkSearchPage&amp;name=cushwakenational&amp;QryRadioPropertyType=90&amp;ForLeaseStateDropDown=NY&amp;ForLeaseRegionalMarketList=10161&amp;ForLeaseMarketList=21010&amp;ForLeaseSubMarketList=38063&amp;QryRadioLooplinkSubmit=View+Listings&amp;ReturnTargetUrl=%2fxNet%2fLoopLink%2fLoopLinks%2fcushwake%2fqryframeFL.aspx&amp;R_LL_RB=FL&amp;R_FL_SDD=NY&amp;R_QR_PT=90&amp;R_FL_RML=10161&amp;R_FL_ML=21010&amp;R_FL_SML=38063</t>
  </si>
  <si>
    <t>http://www.lansco.com/view.php?property=properties#114</t>
  </si>
  <si>
    <t>Gound floor</t>
  </si>
  <si>
    <t>http://www.tungstenproperty.com/listings/view/7883</t>
  </si>
  <si>
    <t>Ground floor space; 500 SF basement is negotiable; 25 ft frontage on Allen Street</t>
  </si>
  <si>
    <t>400 SF basement; 20 Ft frontage</t>
  </si>
  <si>
    <t>http://www.tungstenproperty.com/listings/view/7491</t>
  </si>
  <si>
    <t>http://www.tungstenproperty.com/listings/view/6603</t>
  </si>
  <si>
    <t>http://www.sinvin.com/sinvin/listing/331</t>
  </si>
  <si>
    <t>http://www.prudentialelliman.com/Listings.aspx?ListingID=1138279&amp;rentalperiod=&amp;SearchType=commercial&amp;Region=NYC</t>
  </si>
  <si>
    <t>Ground floor space comes with a 400 SF basement storage space; 19 Ft. of frontage</t>
  </si>
  <si>
    <t>http://www.lansco.com/view.php?property=properties#113</t>
  </si>
  <si>
    <t>13 Ft. frontage; can be combined with 55 Delancey</t>
  </si>
  <si>
    <t>http://www.lansco.com/view.php?property=properties#112</t>
  </si>
  <si>
    <t>http://www.bondnewyork.com/nyc_apartment_listing_43990.htm</t>
  </si>
  <si>
    <t xml:space="preserve">20 Ft. frongtage </t>
  </si>
  <si>
    <t>http://www.bondnewyork.com/nyc_apartment_listing_64778.htm</t>
  </si>
  <si>
    <t>1500 SF Basement</t>
  </si>
  <si>
    <t>http://www.bondnewyork.com/nyc_apartment_listing_43791.htm</t>
  </si>
  <si>
    <t>http://www.bondnewyork.com/nyc_apartment_listing_43988.htm</t>
  </si>
  <si>
    <t>Avenue A</t>
  </si>
  <si>
    <t>http://www.bondnewyork.com/nyc_apartment_listing_71998.htm</t>
  </si>
  <si>
    <t>Square Feet LL:: 1080; Square Feet 1st:: 940 ; Full loquor License; 3 months free rent during build out</t>
  </si>
  <si>
    <t>http://www.towerbrokerage.com/rlisting.htm</t>
  </si>
  <si>
    <t xml:space="preserve">Unknown </t>
  </si>
  <si>
    <t>http://www.towerbrokerage.com/images/apartments/47%20Essex%20Street%20store.pdf</t>
  </si>
  <si>
    <t>http://iconrealtymgmt.com/retail</t>
  </si>
  <si>
    <t xml:space="preserve">750 Sq. Ft. Ground Floor &amp; 250 Sq. Ft. Basement; 25Ft. frontage </t>
  </si>
  <si>
    <t>Clinton Street; Intersection of Rivington and Delancey</t>
  </si>
  <si>
    <t>http://www.cityfeet.com/Commercial/ForLease/lowereastsidecommercialrealestatelocal/100-New-York-NY-10009-1470789.aspx</t>
  </si>
  <si>
    <t>Bath and Kitchen included in Suite; Ideal use includes Retail, Café, Salon, Boutique</t>
  </si>
  <si>
    <t>188 Suffolk Street</t>
  </si>
  <si>
    <t>http://www.cityfeet.com/Commercial/ForLease/lowereastsidecommercialrealestatelocal/188-Suffolk-New-York-NY-10003-1715802.aspx</t>
  </si>
  <si>
    <t>Tungsten Property (Listing Agent: James O'Reilly)</t>
  </si>
  <si>
    <t>Comes with a basement 400 Sq. Ft.; 19 Ft. frontage</t>
  </si>
  <si>
    <t>198 Orchard Street</t>
  </si>
  <si>
    <t>Buchbinder &amp; Warren</t>
  </si>
  <si>
    <t>http://www.cityfeet.com/Commercial/ForLease/198-Orchard-Street-New-York-NY-10002-1498011.aspx</t>
  </si>
  <si>
    <t>www.buchbinderwarren.com</t>
  </si>
  <si>
    <t>Beer and Wine License in Place</t>
  </si>
  <si>
    <t>Office,retail; Second Floor</t>
  </si>
  <si>
    <t>231 Bowery</t>
  </si>
  <si>
    <t>CB Richard Ellis</t>
  </si>
  <si>
    <t>http://www.cityfeet.com/Commercial/ForLease/231-Bowery-New-York-NY-10002-15988907L1950662L0.aspx</t>
  </si>
  <si>
    <t>www.cbre.com/EN/Pages/default.aspx</t>
  </si>
  <si>
    <t>http://www.jdfrealty.com/detail.asp?ID=56</t>
  </si>
  <si>
    <t>http://www.jdfrealty.com/detail.asp?ID=51</t>
  </si>
  <si>
    <t>http://www.jdfrealty.com/detail.asp?ID=34</t>
  </si>
  <si>
    <t xml:space="preserve">Full Basement </t>
  </si>
  <si>
    <t>http://www.jdfrealty.com/detail.asp?ID=76</t>
  </si>
  <si>
    <t>1000 Sq. Ft. Frontage</t>
  </si>
  <si>
    <t>1200 Sq. ft. Lower Level Included; 25 ft. Frontage</t>
  </si>
  <si>
    <t>http://www.manhattes.com/PDFs/17_orchard_st_V6.pdf</t>
  </si>
  <si>
    <t>http://www.jdfrealty.com/detail.asp?ID=81</t>
  </si>
  <si>
    <t>Basement Only</t>
  </si>
  <si>
    <t>May be used for Nonprofit; Medical; and Academic Uses</t>
  </si>
  <si>
    <t xml:space="preserve">25 Ft. frontage; </t>
  </si>
  <si>
    <t>2 Stores; Full basement with access for lounge</t>
  </si>
  <si>
    <t>Backyard and basement; 16 Ft. frontage</t>
  </si>
  <si>
    <t>16 Foot Frontage</t>
  </si>
  <si>
    <t>433 East 9th Street</t>
  </si>
  <si>
    <t>http://www.ccrny.com/commercial/128</t>
  </si>
  <si>
    <t>City Connections Realty</t>
  </si>
  <si>
    <t>10 Ft. frontage</t>
  </si>
  <si>
    <t>www.ccrny.com</t>
  </si>
  <si>
    <t>216 Avenue A</t>
  </si>
  <si>
    <t xml:space="preserve">Walker, Malloy and Company </t>
  </si>
  <si>
    <t>http://www.walkermalloy.com/commercial_listings.asp</t>
  </si>
  <si>
    <t>www.walkermalloy.com</t>
  </si>
  <si>
    <t>25 Avenue B</t>
  </si>
  <si>
    <t xml:space="preserve">Full one Story Building; Fully Finished two level bar lounge; Separate entrance to lower level; liquor license in tact.  </t>
  </si>
  <si>
    <t>149 Avenue A</t>
  </si>
  <si>
    <t>Kings Court Realty</t>
  </si>
  <si>
    <t>http://www.kingscourtrealty.com/bin/web/real_estate/AR207684/COMMERCIAL_LISTINGS/NO+CITY+PROVIDED/1251491597.html?ZKEY=&amp;acnt=AR207684&amp;action=COMMERCIAL_LISTINGS&amp;inwindow=&amp;hs_action=VIEW_DETAIL&amp;listing_id=REATOP49375785&amp;start=0&amp;grp=ALL</t>
  </si>
  <si>
    <t>www.kingscourtrealy.com</t>
  </si>
  <si>
    <t>171 Avenue A</t>
  </si>
  <si>
    <t>http://www.propertyshark.com/mason/Real-Estate-Listings/Commercial-for-Lease/Retail-Spaces/index.html</t>
  </si>
  <si>
    <t>www.ardorny.com</t>
  </si>
  <si>
    <t>Ardor New York Real Estate</t>
  </si>
  <si>
    <t>Full Basement; 500 Sq. ft. of outdoor space</t>
  </si>
  <si>
    <t>3 floors; basement included</t>
  </si>
  <si>
    <t xml:space="preserve">Ground floor </t>
  </si>
  <si>
    <t>Ground floor</t>
  </si>
  <si>
    <t>400 SF in the basement; $5,000 for the next three years; $ 5,500; for the remaining 5 of the 8 year lease</t>
  </si>
  <si>
    <t>355 Grand Street</t>
  </si>
  <si>
    <t>No cooking or bars; private terrace overlooking backyard</t>
  </si>
  <si>
    <t>There is storage space available</t>
  </si>
  <si>
    <t>50  Ft. wrap around frontage; Basement 400 SF</t>
  </si>
  <si>
    <t>Two Floors; 1350 SF Basement</t>
  </si>
  <si>
    <t>Contains a 375 sq. ft. basement</t>
  </si>
  <si>
    <t>Full Liquor License; Two levels</t>
  </si>
  <si>
    <t>Ground floor space; Frontage Approx. 18 Ft</t>
  </si>
  <si>
    <t>http://www.tungstenproperty.com/listings/view/5513</t>
  </si>
  <si>
    <t>1400 SF basement</t>
  </si>
  <si>
    <t>9th Street Between Avenues B &amp; C</t>
  </si>
  <si>
    <t>Skyline Realty</t>
  </si>
  <si>
    <t>http://www.skylinerealtynyc.com/rentals/commercial/647/647/647109.htm</t>
  </si>
  <si>
    <t>www.skylinerealtynyc.com</t>
  </si>
  <si>
    <t>422 E. 9th Street</t>
  </si>
  <si>
    <t>9300 Realty</t>
  </si>
  <si>
    <t>www.9300realty.com</t>
  </si>
  <si>
    <t>With basement and backyard</t>
  </si>
  <si>
    <t>748 East 9th Street</t>
  </si>
  <si>
    <t>www.dsarealty.com</t>
  </si>
  <si>
    <t>199 Avenue A</t>
  </si>
  <si>
    <t>DSA Realty</t>
  </si>
  <si>
    <t>Plus 13 foot frontage; Includes 550 SF basement</t>
  </si>
  <si>
    <t>Street Address</t>
  </si>
  <si>
    <t>Rent per Month</t>
  </si>
  <si>
    <t>Square Foot</t>
  </si>
  <si>
    <t>Rent/Square Foot</t>
  </si>
  <si>
    <t>Type Code</t>
  </si>
  <si>
    <t xml:space="preserve">Key Money </t>
  </si>
  <si>
    <t>Basememt Square Foot</t>
  </si>
  <si>
    <t>Other Floors Square Foot</t>
  </si>
  <si>
    <t>Rent per Year</t>
  </si>
  <si>
    <t xml:space="preserve">Type </t>
  </si>
  <si>
    <t xml:space="preserve">Rent Per Month for Groundfloor </t>
  </si>
  <si>
    <t>Average Asking Rents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</si>
</sst>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29" fillId="0" borderId="0" xfId="52" applyAlignment="1" applyProtection="1">
      <alignment/>
      <protection/>
    </xf>
    <xf numFmtId="44" fontId="0" fillId="0" borderId="0" xfId="0" applyNumberFormat="1" applyAlignment="1">
      <alignment/>
    </xf>
    <xf numFmtId="17" fontId="0" fillId="0" borderId="0" xfId="0" applyNumberFormat="1" applyAlignment="1">
      <alignment/>
    </xf>
    <xf numFmtId="164" fontId="35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5" fontId="0" fillId="0" borderId="0" xfId="44" applyNumberFormat="1" applyFont="1" applyAlignment="1">
      <alignment/>
    </xf>
    <xf numFmtId="165" fontId="35" fillId="0" borderId="0" xfId="44" applyNumberFormat="1" applyFont="1" applyAlignment="1">
      <alignment/>
    </xf>
    <xf numFmtId="16" fontId="0" fillId="0" borderId="0" xfId="0" applyNumberFormat="1" applyAlignment="1">
      <alignment/>
    </xf>
    <xf numFmtId="0" fontId="29" fillId="0" borderId="0" xfId="52" applyNumberFormat="1" applyAlignment="1" applyProtection="1">
      <alignment/>
      <protection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udentialelliman.com/" TargetMode="External" /><Relationship Id="rId2" Type="http://schemas.openxmlformats.org/officeDocument/2006/relationships/hyperlink" Target="http://www.sinvin.com/" TargetMode="External" /><Relationship Id="rId3" Type="http://schemas.openxmlformats.org/officeDocument/2006/relationships/hyperlink" Target="http://www.sinvin.com/" TargetMode="External" /><Relationship Id="rId4" Type="http://schemas.openxmlformats.org/officeDocument/2006/relationships/hyperlink" Target="http://www.tungstenproperty.com/" TargetMode="External" /><Relationship Id="rId5" Type="http://schemas.openxmlformats.org/officeDocument/2006/relationships/hyperlink" Target="http://www.tungstenproperty.com/" TargetMode="External" /><Relationship Id="rId6" Type="http://schemas.openxmlformats.org/officeDocument/2006/relationships/hyperlink" Target="http://www.tungstenproperty.com/" TargetMode="External" /><Relationship Id="rId7" Type="http://schemas.openxmlformats.org/officeDocument/2006/relationships/hyperlink" Target="http://www.misrahirealty.com/" TargetMode="External" /><Relationship Id="rId8" Type="http://schemas.openxmlformats.org/officeDocument/2006/relationships/hyperlink" Target="http://www.misrahirealty.com/" TargetMode="External" /><Relationship Id="rId9" Type="http://schemas.openxmlformats.org/officeDocument/2006/relationships/hyperlink" Target="http://www.misrahirealty.com/" TargetMode="External" /><Relationship Id="rId10" Type="http://schemas.openxmlformats.org/officeDocument/2006/relationships/hyperlink" Target="http://www.misrahirealty.com/" TargetMode="External" /><Relationship Id="rId11" Type="http://schemas.openxmlformats.org/officeDocument/2006/relationships/hyperlink" Target="http://www.misrahirealty.com/" TargetMode="External" /><Relationship Id="rId12" Type="http://schemas.openxmlformats.org/officeDocument/2006/relationships/hyperlink" Target="http://www.misrahirealty.com/" TargetMode="External" /><Relationship Id="rId13" Type="http://schemas.openxmlformats.org/officeDocument/2006/relationships/hyperlink" Target="http://www.misrahirealty.com/" TargetMode="External" /><Relationship Id="rId14" Type="http://schemas.openxmlformats.org/officeDocument/2006/relationships/hyperlink" Target="http://www.misrahirealty.com/" TargetMode="External" /><Relationship Id="rId15" Type="http://schemas.openxmlformats.org/officeDocument/2006/relationships/hyperlink" Target="http://www.misrahirealty.com/" TargetMode="External" /><Relationship Id="rId16" Type="http://schemas.openxmlformats.org/officeDocument/2006/relationships/hyperlink" Target="http://www.misrahirealty.com/" TargetMode="External" /><Relationship Id="rId17" Type="http://schemas.openxmlformats.org/officeDocument/2006/relationships/hyperlink" Target="http://www.misrahirealty.com/" TargetMode="External" /><Relationship Id="rId18" Type="http://schemas.openxmlformats.org/officeDocument/2006/relationships/hyperlink" Target="http://www.misrahirealty.com/" TargetMode="External" /><Relationship Id="rId19" Type="http://schemas.openxmlformats.org/officeDocument/2006/relationships/hyperlink" Target="http://www.misrahirealty.com/" TargetMode="External" /><Relationship Id="rId20" Type="http://schemas.openxmlformats.org/officeDocument/2006/relationships/hyperlink" Target="http://www.misrahirealty.com/" TargetMode="External" /><Relationship Id="rId21" Type="http://schemas.openxmlformats.org/officeDocument/2006/relationships/hyperlink" Target="http://www.royaltonrealty.com/" TargetMode="External" /><Relationship Id="rId22" Type="http://schemas.openxmlformats.org/officeDocument/2006/relationships/hyperlink" Target="http://www.cushwake.com/" TargetMode="External" /><Relationship Id="rId23" Type="http://schemas.openxmlformats.org/officeDocument/2006/relationships/hyperlink" Target="http://www.lansco.com/" TargetMode="External" /><Relationship Id="rId24" Type="http://schemas.openxmlformats.org/officeDocument/2006/relationships/hyperlink" Target="http://www.lansco.com/" TargetMode="External" /><Relationship Id="rId25" Type="http://schemas.openxmlformats.org/officeDocument/2006/relationships/hyperlink" Target="http://www.lansco.com/" TargetMode="External" /><Relationship Id="rId26" Type="http://schemas.openxmlformats.org/officeDocument/2006/relationships/hyperlink" Target="http://www.bondnewyork.com/" TargetMode="External" /><Relationship Id="rId27" Type="http://schemas.openxmlformats.org/officeDocument/2006/relationships/hyperlink" Target="http://www.bondnewyork.com/" TargetMode="External" /><Relationship Id="rId28" Type="http://schemas.openxmlformats.org/officeDocument/2006/relationships/hyperlink" Target="http://www.bondnewyork.com/" TargetMode="External" /><Relationship Id="rId29" Type="http://schemas.openxmlformats.org/officeDocument/2006/relationships/hyperlink" Target="http://www.bondnewyork.com/" TargetMode="External" /><Relationship Id="rId30" Type="http://schemas.openxmlformats.org/officeDocument/2006/relationships/hyperlink" Target="http://www.nycrs.com/" TargetMode="External" /><Relationship Id="rId31" Type="http://schemas.openxmlformats.org/officeDocument/2006/relationships/hyperlink" Target="http://www.nycrs.com/" TargetMode="External" /><Relationship Id="rId32" Type="http://schemas.openxmlformats.org/officeDocument/2006/relationships/hyperlink" Target="http://www.towerbrokerage.com/" TargetMode="External" /><Relationship Id="rId33" Type="http://schemas.openxmlformats.org/officeDocument/2006/relationships/hyperlink" Target="http://www.towerbrokerage.com/" TargetMode="External" /><Relationship Id="rId34" Type="http://schemas.openxmlformats.org/officeDocument/2006/relationships/hyperlink" Target="http://www.towerbrokerage.com/" TargetMode="External" /><Relationship Id="rId35" Type="http://schemas.openxmlformats.org/officeDocument/2006/relationships/hyperlink" Target="http://www.towerbrokerage.com/" TargetMode="External" /><Relationship Id="rId36" Type="http://schemas.openxmlformats.org/officeDocument/2006/relationships/hyperlink" Target="http://www.towerbrokerage.com/" TargetMode="External" /><Relationship Id="rId37" Type="http://schemas.openxmlformats.org/officeDocument/2006/relationships/hyperlink" Target="http://www.towerbrokerage.com/" TargetMode="External" /><Relationship Id="rId38" Type="http://schemas.openxmlformats.org/officeDocument/2006/relationships/hyperlink" Target="http://www.towerbrokerage.com/" TargetMode="External" /><Relationship Id="rId39" Type="http://schemas.openxmlformats.org/officeDocument/2006/relationships/hyperlink" Target="http://www.towerbrokerage.com/" TargetMode="External" /><Relationship Id="rId40" Type="http://schemas.openxmlformats.org/officeDocument/2006/relationships/hyperlink" Target="http://www.jdfrealty.com/" TargetMode="External" /><Relationship Id="rId41" Type="http://schemas.openxmlformats.org/officeDocument/2006/relationships/hyperlink" Target="http://www.iconrealtymgmt.com/" TargetMode="External" /><Relationship Id="rId42" Type="http://schemas.openxmlformats.org/officeDocument/2006/relationships/hyperlink" Target="http://www.jdfrealty.com/" TargetMode="External" /><Relationship Id="rId43" Type="http://schemas.openxmlformats.org/officeDocument/2006/relationships/hyperlink" Target="http://www.jdfrealty.com/" TargetMode="External" /><Relationship Id="rId44" Type="http://schemas.openxmlformats.org/officeDocument/2006/relationships/hyperlink" Target="http://www.jdfrealty.com/" TargetMode="External" /><Relationship Id="rId45" Type="http://schemas.openxmlformats.org/officeDocument/2006/relationships/hyperlink" Target="http://www.jdfrealty.com/" TargetMode="External" /><Relationship Id="rId46" Type="http://schemas.openxmlformats.org/officeDocument/2006/relationships/hyperlink" Target="http://www.manhattes.com/" TargetMode="External" /><Relationship Id="rId47" Type="http://schemas.openxmlformats.org/officeDocument/2006/relationships/hyperlink" Target="http://www.tungstenproperty.com/" TargetMode="External" /><Relationship Id="rId48" Type="http://schemas.openxmlformats.org/officeDocument/2006/relationships/hyperlink" Target="http://www.misrahirealty.com/" TargetMode="External" /><Relationship Id="rId49" Type="http://schemas.openxmlformats.org/officeDocument/2006/relationships/hyperlink" Target="http://www.tungstenproperty.com/" TargetMode="External" /><Relationship Id="rId50" Type="http://schemas.openxmlformats.org/officeDocument/2006/relationships/hyperlink" Target="http://www.tungstenproperty.com/" TargetMode="External" /><Relationship Id="rId51" Type="http://schemas.openxmlformats.org/officeDocument/2006/relationships/hyperlink" Target="http://www.misrahirealty.com/" TargetMode="External" /><Relationship Id="rId52" Type="http://schemas.openxmlformats.org/officeDocument/2006/relationships/hyperlink" Target="http://www.nycrs.com/exclusive.htm" TargetMode="External" /><Relationship Id="rId53" Type="http://schemas.openxmlformats.org/officeDocument/2006/relationships/hyperlink" Target="http://www.nycrs.com/exclusive.htm" TargetMode="External" /><Relationship Id="rId54" Type="http://schemas.openxmlformats.org/officeDocument/2006/relationships/hyperlink" Target="http://www.royaltonrealty.com/index.cfm?page=details&amp;id=19364" TargetMode="External" /><Relationship Id="rId55" Type="http://schemas.openxmlformats.org/officeDocument/2006/relationships/hyperlink" Target="http://www.royaltonrealty.com/index.cfm?page=details&amp;id=21162" TargetMode="External" /><Relationship Id="rId56" Type="http://schemas.openxmlformats.org/officeDocument/2006/relationships/hyperlink" Target="http://www.misrahirealty.com/commercial_rentals/view.php?lid=132" TargetMode="External" /><Relationship Id="rId57" Type="http://schemas.openxmlformats.org/officeDocument/2006/relationships/hyperlink" Target="http://www.misrahirealty.com/commercial_rentals/view.php?lid=194" TargetMode="External" /><Relationship Id="rId58" Type="http://schemas.openxmlformats.org/officeDocument/2006/relationships/hyperlink" Target="http://www.misrahirealty.com/commercial_rentals/view.php?lid=196" TargetMode="External" /><Relationship Id="rId59" Type="http://schemas.openxmlformats.org/officeDocument/2006/relationships/hyperlink" Target="http://www.misrahirealty.com/commercial_rentals/view.php?lid=174" TargetMode="External" /><Relationship Id="rId60" Type="http://schemas.openxmlformats.org/officeDocument/2006/relationships/hyperlink" Target="http://www.misrahirealty.com/commercial_rentals/view.php?lid=172" TargetMode="External" /><Relationship Id="rId61" Type="http://schemas.openxmlformats.org/officeDocument/2006/relationships/hyperlink" Target="http://www.misrahirealty.com/commercial_rentals/view.php?lid=199" TargetMode="External" /><Relationship Id="rId62" Type="http://schemas.openxmlformats.org/officeDocument/2006/relationships/hyperlink" Target="http://www.misrahirealty.com/commercial_rentals/view.php?lid=195" TargetMode="External" /><Relationship Id="rId63" Type="http://schemas.openxmlformats.org/officeDocument/2006/relationships/hyperlink" Target="http://www.misrahirealty.com/commercial_rentals/view.php?lid=200" TargetMode="External" /><Relationship Id="rId64" Type="http://schemas.openxmlformats.org/officeDocument/2006/relationships/hyperlink" Target="http://www.misrahirealty.com/commercial_rentals/view.php?lid=171" TargetMode="External" /><Relationship Id="rId65" Type="http://schemas.openxmlformats.org/officeDocument/2006/relationships/hyperlink" Target="http://www.misrahirealty.com/commercial_rentals/view.php?lid=108" TargetMode="External" /><Relationship Id="rId66" Type="http://schemas.openxmlformats.org/officeDocument/2006/relationships/hyperlink" Target="http://www.misrahirealty.com/commercial_rentals/view.php?lid=197" TargetMode="External" /><Relationship Id="rId67" Type="http://schemas.openxmlformats.org/officeDocument/2006/relationships/hyperlink" Target="http://www.misrahirealty.com/commercial_rentals/view.php?lid=189" TargetMode="External" /><Relationship Id="rId68" Type="http://schemas.openxmlformats.org/officeDocument/2006/relationships/hyperlink" Target="http://www.misrahirealty.com/commercial_rentals/view.php?lid=198" TargetMode="External" /><Relationship Id="rId69" Type="http://schemas.openxmlformats.org/officeDocument/2006/relationships/hyperlink" Target="http://www.misrahirealty.com/commercial_rentals/view.php?lid=176" TargetMode="External" /><Relationship Id="rId70" Type="http://schemas.openxmlformats.org/officeDocument/2006/relationships/hyperlink" Target="http://www.misrahirealty.com/commercial_rentals/view.php?lid=158" TargetMode="External" /><Relationship Id="rId71" Type="http://schemas.openxmlformats.org/officeDocument/2006/relationships/hyperlink" Target="http://www.misrahirealty.com/commercial_rentals/view.php?lid=193" TargetMode="External" /><Relationship Id="rId72" Type="http://schemas.openxmlformats.org/officeDocument/2006/relationships/hyperlink" Target="http://www.tungstenproperty.com/" TargetMode="External" /><Relationship Id="rId73" Type="http://schemas.openxmlformats.org/officeDocument/2006/relationships/hyperlink" Target="http://www.lansco.com/view.php?property=properties#114" TargetMode="External" /><Relationship Id="rId74" Type="http://schemas.openxmlformats.org/officeDocument/2006/relationships/hyperlink" Target="http://www.tungstenproperty.com/listings/view/7883" TargetMode="External" /><Relationship Id="rId75" Type="http://schemas.openxmlformats.org/officeDocument/2006/relationships/hyperlink" Target="http://www.tungstenproperty.com/listings/view/7491" TargetMode="External" /><Relationship Id="rId76" Type="http://schemas.openxmlformats.org/officeDocument/2006/relationships/hyperlink" Target="http://www.tungstenproperty.com/listings/view/6603" TargetMode="External" /><Relationship Id="rId77" Type="http://schemas.openxmlformats.org/officeDocument/2006/relationships/hyperlink" Target="http://www.sinvin.com/sinvin/listing/331" TargetMode="External" /><Relationship Id="rId78" Type="http://schemas.openxmlformats.org/officeDocument/2006/relationships/hyperlink" Target="http://www.prudentialelliman.com/Listings.aspx?ListingID=1138279&amp;rentalperiod=&amp;SearchType=commercial&amp;Region=NYC" TargetMode="External" /><Relationship Id="rId79" Type="http://schemas.openxmlformats.org/officeDocument/2006/relationships/hyperlink" Target="http://www.tungstenproperty.com/listings/view/6577" TargetMode="External" /><Relationship Id="rId80" Type="http://schemas.openxmlformats.org/officeDocument/2006/relationships/hyperlink" Target="http://www.tungstenproperty.com/listings/view/7800" TargetMode="External" /><Relationship Id="rId81" Type="http://schemas.openxmlformats.org/officeDocument/2006/relationships/hyperlink" Target="http://www.tungstenproperty.com/listings/view/6985" TargetMode="External" /><Relationship Id="rId82" Type="http://schemas.openxmlformats.org/officeDocument/2006/relationships/hyperlink" Target="http://www.misrahirealty.com/commercial_rentals/view.php?lid=191" TargetMode="External" /><Relationship Id="rId83" Type="http://schemas.openxmlformats.org/officeDocument/2006/relationships/hyperlink" Target="http://www.lansco.com/view.php?property=properties#113" TargetMode="External" /><Relationship Id="rId84" Type="http://schemas.openxmlformats.org/officeDocument/2006/relationships/hyperlink" Target="http://www.lansco.com/view.php?property=properties#112" TargetMode="External" /><Relationship Id="rId85" Type="http://schemas.openxmlformats.org/officeDocument/2006/relationships/hyperlink" Target="http://www.bondnewyork.com/nyc_apartment_listing_43990.htm" TargetMode="External" /><Relationship Id="rId86" Type="http://schemas.openxmlformats.org/officeDocument/2006/relationships/hyperlink" Target="http://www.bondnewyork.com/nyc_apartment_listing_64778.htm" TargetMode="External" /><Relationship Id="rId87" Type="http://schemas.openxmlformats.org/officeDocument/2006/relationships/hyperlink" Target="http://www.bondnewyork.com/nyc_apartment_listing_43791.htm" TargetMode="External" /><Relationship Id="rId88" Type="http://schemas.openxmlformats.org/officeDocument/2006/relationships/hyperlink" Target="http://www.bondnewyork.com/nyc_apartment_listing_43988.htm" TargetMode="External" /><Relationship Id="rId89" Type="http://schemas.openxmlformats.org/officeDocument/2006/relationships/hyperlink" Target="http://www.bondnewyork.com/" TargetMode="External" /><Relationship Id="rId90" Type="http://schemas.openxmlformats.org/officeDocument/2006/relationships/hyperlink" Target="http://www.bondnewyork.com/nyc_apartment_listing_71998.htm" TargetMode="External" /><Relationship Id="rId91" Type="http://schemas.openxmlformats.org/officeDocument/2006/relationships/hyperlink" Target="http://www.towerbrokerage.com/rlisting.htm" TargetMode="External" /><Relationship Id="rId92" Type="http://schemas.openxmlformats.org/officeDocument/2006/relationships/hyperlink" Target="http://www.tungstenproperty.com/" TargetMode="External" /><Relationship Id="rId93" Type="http://schemas.openxmlformats.org/officeDocument/2006/relationships/hyperlink" Target="http://www.tungstenproperty.com/" TargetMode="External" /><Relationship Id="rId94" Type="http://schemas.openxmlformats.org/officeDocument/2006/relationships/hyperlink" Target="http://www.buchbinderwarren.com/" TargetMode="External" /><Relationship Id="rId95" Type="http://schemas.openxmlformats.org/officeDocument/2006/relationships/hyperlink" Target="http://www.cbre.com/EN/Pages/default.aspx" TargetMode="External" /><Relationship Id="rId96" Type="http://schemas.openxmlformats.org/officeDocument/2006/relationships/hyperlink" Target="http://iconrealtymgmt.com/retail" TargetMode="External" /><Relationship Id="rId97" Type="http://schemas.openxmlformats.org/officeDocument/2006/relationships/hyperlink" Target="http://www.jdfrealty.com/detail.asp?ID=56" TargetMode="External" /><Relationship Id="rId98" Type="http://schemas.openxmlformats.org/officeDocument/2006/relationships/hyperlink" Target="http://www.jdfrealty.com/detail.asp?ID=51" TargetMode="External" /><Relationship Id="rId99" Type="http://schemas.openxmlformats.org/officeDocument/2006/relationships/hyperlink" Target="http://www.jdfrealty.com/detail.asp?ID=34" TargetMode="External" /><Relationship Id="rId100" Type="http://schemas.openxmlformats.org/officeDocument/2006/relationships/hyperlink" Target="http://www.jdfrealty.com/detail.asp?ID=76" TargetMode="External" /><Relationship Id="rId101" Type="http://schemas.openxmlformats.org/officeDocument/2006/relationships/hyperlink" Target="http://www.manhattes.com/PDFs/17_orchard_st_V6.pdf" TargetMode="External" /><Relationship Id="rId102" Type="http://schemas.openxmlformats.org/officeDocument/2006/relationships/hyperlink" Target="http://www.jdfrealty.com/detail.asp?ID=81" TargetMode="External" /><Relationship Id="rId103" Type="http://schemas.openxmlformats.org/officeDocument/2006/relationships/hyperlink" Target="http://www.towerbrokerage.com/rlisting.htm" TargetMode="External" /><Relationship Id="rId104" Type="http://schemas.openxmlformats.org/officeDocument/2006/relationships/hyperlink" Target="http://www.towerbrokerage.com/rlisting.htm" TargetMode="External" /><Relationship Id="rId105" Type="http://schemas.openxmlformats.org/officeDocument/2006/relationships/hyperlink" Target="http://www.towerbrokerage.com/rlisting.htm" TargetMode="External" /><Relationship Id="rId106" Type="http://schemas.openxmlformats.org/officeDocument/2006/relationships/hyperlink" Target="http://www.towerbrokerage.com/rlisting.htm" TargetMode="External" /><Relationship Id="rId107" Type="http://schemas.openxmlformats.org/officeDocument/2006/relationships/hyperlink" Target="http://www.towerbrokerage.com/rlisting.htm" TargetMode="External" /><Relationship Id="rId108" Type="http://schemas.openxmlformats.org/officeDocument/2006/relationships/hyperlink" Target="http://www.towerbrokerage.com/rlisting.htm" TargetMode="External" /><Relationship Id="rId109" Type="http://schemas.openxmlformats.org/officeDocument/2006/relationships/hyperlink" Target="http://www.walkermalloy.com/commercial_listings.asp" TargetMode="External" /><Relationship Id="rId110" Type="http://schemas.openxmlformats.org/officeDocument/2006/relationships/hyperlink" Target="http://www.walkermalloy.com/" TargetMode="External" /><Relationship Id="rId111" Type="http://schemas.openxmlformats.org/officeDocument/2006/relationships/hyperlink" Target="http://www.walkermalloy.com/" TargetMode="External" /><Relationship Id="rId112" Type="http://schemas.openxmlformats.org/officeDocument/2006/relationships/hyperlink" Target="http://www.kingscourtrealty.com/bin/web/real_estate/AR207684/COMMERCIAL_LISTINGS/NO+CITY+PROVIDED/1251491597.html?ZKEY=&amp;acnt=AR207684&amp;action=COMMERCIAL_LISTINGS&amp;inwindow=&amp;hs_action=VIEW_DETAIL&amp;listing_id=REATOP49375785&amp;start=0&amp;grp=ALL" TargetMode="External" /><Relationship Id="rId113" Type="http://schemas.openxmlformats.org/officeDocument/2006/relationships/hyperlink" Target="http://www.kingscourtrealy.com/" TargetMode="External" /><Relationship Id="rId114" Type="http://schemas.openxmlformats.org/officeDocument/2006/relationships/hyperlink" Target="http://www.ardorny.com/" TargetMode="External" /><Relationship Id="rId115" Type="http://schemas.openxmlformats.org/officeDocument/2006/relationships/hyperlink" Target="http://www.towerbrokerage.com/images/apartments/47%20Essex%20Street%20store.pdf" TargetMode="External" /><Relationship Id="rId116" Type="http://schemas.openxmlformats.org/officeDocument/2006/relationships/hyperlink" Target="http://www.tungstenproperty.com/listings/view/5513" TargetMode="External" /><Relationship Id="rId117" Type="http://schemas.openxmlformats.org/officeDocument/2006/relationships/hyperlink" Target="http://www.skylinerealtynyc.com/rentals/commercial/647/647/647109.htm" TargetMode="External" /><Relationship Id="rId118" Type="http://schemas.openxmlformats.org/officeDocument/2006/relationships/hyperlink" Target="http://www.propertyshark.com/mason/Real-Estate-Listings/Commercial-for-Lease/Retail-Spaces/index.html" TargetMode="External" /><Relationship Id="rId1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PageLayoutView="0" workbookViewId="0" topLeftCell="F58">
      <selection activeCell="N76" sqref="N76"/>
    </sheetView>
  </sheetViews>
  <sheetFormatPr defaultColWidth="9.140625" defaultRowHeight="15"/>
  <cols>
    <col min="2" max="2" width="43.8515625" style="0" customWidth="1"/>
    <col min="3" max="3" width="21.57421875" style="6" customWidth="1"/>
    <col min="4" max="4" width="11.8515625" style="7" customWidth="1"/>
    <col min="5" max="5" width="9.28125" style="6" customWidth="1"/>
    <col min="6" max="6" width="11.00390625" style="0" customWidth="1"/>
    <col min="7" max="7" width="10.00390625" style="0" customWidth="1"/>
    <col min="8" max="8" width="9.8515625" style="0" customWidth="1"/>
    <col min="9" max="9" width="9.7109375" style="0" customWidth="1"/>
    <col min="10" max="10" width="9.57421875" style="0" customWidth="1"/>
    <col min="11" max="11" width="12.7109375" style="0" customWidth="1"/>
    <col min="12" max="12" width="10.421875" style="0" customWidth="1"/>
    <col min="13" max="13" width="10.8515625" style="0" customWidth="1"/>
    <col min="14" max="14" width="12.8515625" style="0" customWidth="1"/>
    <col min="15" max="15" width="11.140625" style="7" customWidth="1"/>
    <col min="16" max="16" width="10.8515625" style="0" customWidth="1"/>
    <col min="17" max="18" width="11.00390625" style="0" customWidth="1"/>
    <col min="19" max="19" width="11.140625" style="0" customWidth="1"/>
    <col min="20" max="20" width="9.57421875" style="0" bestFit="1" customWidth="1"/>
  </cols>
  <sheetData>
    <row r="1" spans="1:20" ht="15">
      <c r="A1" s="1" t="s">
        <v>0</v>
      </c>
      <c r="B1" s="1" t="s">
        <v>231</v>
      </c>
      <c r="C1" s="5" t="s">
        <v>232</v>
      </c>
      <c r="D1" s="8" t="s">
        <v>239</v>
      </c>
      <c r="E1" s="5" t="s">
        <v>233</v>
      </c>
      <c r="F1" s="1" t="s">
        <v>234</v>
      </c>
      <c r="G1" s="1" t="s">
        <v>3</v>
      </c>
      <c r="H1" s="1" t="s">
        <v>6</v>
      </c>
      <c r="I1" s="1" t="s">
        <v>87</v>
      </c>
      <c r="J1" s="1" t="s">
        <v>1</v>
      </c>
      <c r="K1" s="1" t="s">
        <v>2</v>
      </c>
      <c r="L1" s="1" t="s">
        <v>240</v>
      </c>
      <c r="M1" s="1" t="s">
        <v>235</v>
      </c>
      <c r="N1" s="1" t="s">
        <v>79</v>
      </c>
      <c r="O1" s="8" t="s">
        <v>236</v>
      </c>
      <c r="P1" s="1" t="s">
        <v>237</v>
      </c>
      <c r="Q1" s="1" t="s">
        <v>238</v>
      </c>
      <c r="T1" t="s">
        <v>241</v>
      </c>
    </row>
    <row r="2" spans="1:20" ht="15">
      <c r="A2" s="11">
        <v>1</v>
      </c>
      <c r="B2" t="s">
        <v>4</v>
      </c>
      <c r="C2" s="6">
        <v>2900</v>
      </c>
      <c r="D2" s="7">
        <v>34800</v>
      </c>
      <c r="E2" s="6">
        <v>925</v>
      </c>
      <c r="F2" s="3">
        <f>D2/E2</f>
        <v>37.62162162162162</v>
      </c>
      <c r="G2" s="4">
        <v>40118</v>
      </c>
      <c r="H2" t="s">
        <v>7</v>
      </c>
      <c r="I2" s="2" t="s">
        <v>133</v>
      </c>
      <c r="J2" s="2" t="s">
        <v>5</v>
      </c>
      <c r="K2">
        <v>18003554626</v>
      </c>
      <c r="L2" t="s">
        <v>81</v>
      </c>
      <c r="M2">
        <v>1</v>
      </c>
      <c r="N2" t="s">
        <v>215</v>
      </c>
      <c r="O2" s="7" t="s">
        <v>84</v>
      </c>
      <c r="T2" s="12">
        <f>C2</f>
        <v>2900</v>
      </c>
    </row>
    <row r="3" spans="1:17" ht="15">
      <c r="A3" s="11">
        <v>2</v>
      </c>
      <c r="B3" t="s">
        <v>8</v>
      </c>
      <c r="C3" s="6">
        <v>3750</v>
      </c>
      <c r="D3" s="7">
        <v>45000</v>
      </c>
      <c r="E3" s="6">
        <v>1300</v>
      </c>
      <c r="F3" s="3">
        <f aca="true" t="shared" si="0" ref="F3:F66">D3/E3</f>
        <v>34.61538461538461</v>
      </c>
      <c r="G3" s="4">
        <v>40118</v>
      </c>
      <c r="H3" t="s">
        <v>11</v>
      </c>
      <c r="J3" s="2" t="s">
        <v>9</v>
      </c>
      <c r="K3">
        <v>12126049000</v>
      </c>
      <c r="L3" t="s">
        <v>63</v>
      </c>
      <c r="M3">
        <v>4</v>
      </c>
      <c r="O3" s="7" t="s">
        <v>86</v>
      </c>
      <c r="P3" t="s">
        <v>86</v>
      </c>
      <c r="Q3" t="s">
        <v>86</v>
      </c>
    </row>
    <row r="4" spans="1:14" ht="15">
      <c r="A4" s="11">
        <v>3</v>
      </c>
      <c r="B4" t="s">
        <v>10</v>
      </c>
      <c r="C4" s="6">
        <v>3800</v>
      </c>
      <c r="D4" s="7">
        <v>45600</v>
      </c>
      <c r="E4" s="6">
        <v>1600</v>
      </c>
      <c r="F4" s="3">
        <f t="shared" si="0"/>
        <v>28.5</v>
      </c>
      <c r="G4" s="9"/>
      <c r="H4" t="s">
        <v>11</v>
      </c>
      <c r="I4" s="2" t="s">
        <v>132</v>
      </c>
      <c r="J4" s="2" t="s">
        <v>9</v>
      </c>
      <c r="K4">
        <v>12126049000</v>
      </c>
      <c r="L4" t="s">
        <v>78</v>
      </c>
      <c r="M4">
        <v>3</v>
      </c>
      <c r="N4" t="s">
        <v>164</v>
      </c>
    </row>
    <row r="5" spans="1:20" ht="15">
      <c r="A5" s="11">
        <v>4</v>
      </c>
      <c r="B5" t="s">
        <v>12</v>
      </c>
      <c r="C5" s="6">
        <v>8000</v>
      </c>
      <c r="D5" s="7">
        <v>96000</v>
      </c>
      <c r="E5" s="6">
        <v>2800</v>
      </c>
      <c r="F5" s="3">
        <f t="shared" si="0"/>
        <v>34.285714285714285</v>
      </c>
      <c r="G5" s="4">
        <v>40148</v>
      </c>
      <c r="H5" t="s">
        <v>83</v>
      </c>
      <c r="I5" s="2" t="s">
        <v>216</v>
      </c>
      <c r="J5" s="2" t="s">
        <v>13</v>
      </c>
      <c r="K5">
        <v>18886478361</v>
      </c>
      <c r="L5" t="s">
        <v>206</v>
      </c>
      <c r="M5">
        <v>1</v>
      </c>
      <c r="N5" t="s">
        <v>217</v>
      </c>
      <c r="P5">
        <v>1400</v>
      </c>
      <c r="T5" s="12">
        <f>C5</f>
        <v>8000</v>
      </c>
    </row>
    <row r="6" spans="1:20" ht="15">
      <c r="A6" s="11">
        <v>5</v>
      </c>
      <c r="B6" t="s">
        <v>14</v>
      </c>
      <c r="C6" s="6">
        <v>3800</v>
      </c>
      <c r="D6" s="7">
        <v>45600</v>
      </c>
      <c r="E6" s="6">
        <v>1000</v>
      </c>
      <c r="F6" s="3">
        <f t="shared" si="0"/>
        <v>45.6</v>
      </c>
      <c r="G6" s="4">
        <v>40148</v>
      </c>
      <c r="H6" t="s">
        <v>83</v>
      </c>
      <c r="I6" s="2" t="s">
        <v>131</v>
      </c>
      <c r="J6" s="2" t="s">
        <v>13</v>
      </c>
      <c r="K6">
        <v>18886478361</v>
      </c>
      <c r="L6" t="s">
        <v>81</v>
      </c>
      <c r="M6">
        <v>1</v>
      </c>
      <c r="N6" t="s">
        <v>80</v>
      </c>
      <c r="Q6">
        <v>500</v>
      </c>
      <c r="T6" s="12">
        <f>C6</f>
        <v>3800</v>
      </c>
    </row>
    <row r="7" spans="1:17" ht="15">
      <c r="A7" s="11">
        <v>6</v>
      </c>
      <c r="B7" t="s">
        <v>15</v>
      </c>
      <c r="C7" s="6">
        <v>1700</v>
      </c>
      <c r="D7" s="7">
        <v>20400</v>
      </c>
      <c r="E7" s="6">
        <v>300</v>
      </c>
      <c r="F7" s="3">
        <f t="shared" si="0"/>
        <v>68</v>
      </c>
      <c r="G7" s="4">
        <v>40148</v>
      </c>
      <c r="H7" t="s">
        <v>83</v>
      </c>
      <c r="J7" s="2" t="s">
        <v>13</v>
      </c>
      <c r="K7">
        <v>18886478361</v>
      </c>
      <c r="L7" t="s">
        <v>63</v>
      </c>
      <c r="M7">
        <v>4</v>
      </c>
      <c r="O7" s="7" t="s">
        <v>86</v>
      </c>
      <c r="P7" t="s">
        <v>86</v>
      </c>
      <c r="Q7" t="s">
        <v>86</v>
      </c>
    </row>
    <row r="8" spans="1:20" ht="15">
      <c r="A8" s="11">
        <v>7</v>
      </c>
      <c r="B8" t="s">
        <v>16</v>
      </c>
      <c r="C8" s="6">
        <v>12000</v>
      </c>
      <c r="D8" s="7">
        <v>144000</v>
      </c>
      <c r="E8" s="6">
        <v>2150</v>
      </c>
      <c r="F8" s="3">
        <f t="shared" si="0"/>
        <v>66.97674418604652</v>
      </c>
      <c r="G8" s="4">
        <v>40148</v>
      </c>
      <c r="H8" t="s">
        <v>83</v>
      </c>
      <c r="I8" s="2" t="s">
        <v>130</v>
      </c>
      <c r="J8" t="s">
        <v>13</v>
      </c>
      <c r="K8">
        <v>18886478361</v>
      </c>
      <c r="L8" t="s">
        <v>81</v>
      </c>
      <c r="M8">
        <v>1</v>
      </c>
      <c r="N8" t="s">
        <v>128</v>
      </c>
      <c r="T8" s="12">
        <f>C8</f>
        <v>12000</v>
      </c>
    </row>
    <row r="9" spans="1:20" ht="15">
      <c r="A9" s="11">
        <v>8</v>
      </c>
      <c r="B9" t="s">
        <v>17</v>
      </c>
      <c r="C9" s="6">
        <v>14000</v>
      </c>
      <c r="D9" s="7">
        <v>168000</v>
      </c>
      <c r="E9" s="6">
        <v>3500</v>
      </c>
      <c r="F9" s="3">
        <f t="shared" si="0"/>
        <v>48</v>
      </c>
      <c r="G9" s="4">
        <v>40148</v>
      </c>
      <c r="H9" t="s">
        <v>83</v>
      </c>
      <c r="I9" s="2" t="s">
        <v>127</v>
      </c>
      <c r="J9" s="2" t="s">
        <v>13</v>
      </c>
      <c r="K9">
        <v>18886478361</v>
      </c>
      <c r="L9" t="s">
        <v>206</v>
      </c>
      <c r="M9">
        <v>1</v>
      </c>
      <c r="N9" t="s">
        <v>214</v>
      </c>
      <c r="O9" s="7">
        <v>550000</v>
      </c>
      <c r="T9" s="12">
        <f>C9</f>
        <v>14000</v>
      </c>
    </row>
    <row r="10" spans="1:13" ht="15">
      <c r="A10" s="11">
        <v>9</v>
      </c>
      <c r="B10" t="s">
        <v>18</v>
      </c>
      <c r="C10" s="6">
        <v>12000</v>
      </c>
      <c r="D10" s="7">
        <v>144000</v>
      </c>
      <c r="E10" s="6">
        <v>2700</v>
      </c>
      <c r="F10" s="3">
        <f t="shared" si="0"/>
        <v>53.333333333333336</v>
      </c>
      <c r="G10" s="4">
        <v>40148</v>
      </c>
      <c r="H10" t="s">
        <v>19</v>
      </c>
      <c r="I10" s="2" t="s">
        <v>92</v>
      </c>
      <c r="J10" s="2" t="s">
        <v>20</v>
      </c>
      <c r="K10">
        <v>12124756660</v>
      </c>
      <c r="L10" t="s">
        <v>63</v>
      </c>
      <c r="M10">
        <v>4</v>
      </c>
    </row>
    <row r="11" spans="1:20" ht="15">
      <c r="A11" s="11">
        <v>10</v>
      </c>
      <c r="B11" t="s">
        <v>21</v>
      </c>
      <c r="C11" s="6">
        <v>14000</v>
      </c>
      <c r="D11" s="7">
        <v>168000</v>
      </c>
      <c r="E11" s="6">
        <v>5400</v>
      </c>
      <c r="F11" s="3">
        <f t="shared" si="0"/>
        <v>31.11111111111111</v>
      </c>
      <c r="G11" s="4">
        <v>40148</v>
      </c>
      <c r="H11" t="s">
        <v>19</v>
      </c>
      <c r="I11" s="2" t="s">
        <v>93</v>
      </c>
      <c r="J11" t="s">
        <v>20</v>
      </c>
      <c r="K11">
        <v>12124756660</v>
      </c>
      <c r="L11" t="s">
        <v>81</v>
      </c>
      <c r="M11">
        <v>1</v>
      </c>
      <c r="N11" t="s">
        <v>94</v>
      </c>
      <c r="P11">
        <v>2000</v>
      </c>
      <c r="Q11">
        <v>2000</v>
      </c>
      <c r="T11" s="12">
        <f>C11</f>
        <v>14000</v>
      </c>
    </row>
    <row r="12" spans="1:13" ht="15">
      <c r="A12" s="11">
        <v>11</v>
      </c>
      <c r="B12" t="s">
        <v>22</v>
      </c>
      <c r="C12" s="6">
        <v>18500</v>
      </c>
      <c r="D12" s="7">
        <v>222000</v>
      </c>
      <c r="E12" s="6">
        <v>1800</v>
      </c>
      <c r="F12" s="3">
        <f t="shared" si="0"/>
        <v>123.33333333333333</v>
      </c>
      <c r="G12" s="4">
        <v>40148</v>
      </c>
      <c r="H12" t="s">
        <v>19</v>
      </c>
      <c r="I12" s="2" t="s">
        <v>95</v>
      </c>
      <c r="J12" s="2" t="s">
        <v>20</v>
      </c>
      <c r="K12">
        <v>12124756660</v>
      </c>
      <c r="L12" t="s">
        <v>63</v>
      </c>
      <c r="M12">
        <v>4</v>
      </c>
    </row>
    <row r="13" spans="1:20" ht="15">
      <c r="A13" s="11">
        <v>12</v>
      </c>
      <c r="B13" t="s">
        <v>23</v>
      </c>
      <c r="C13" s="6">
        <v>2300</v>
      </c>
      <c r="D13" s="7">
        <v>27600</v>
      </c>
      <c r="E13" s="6">
        <v>200</v>
      </c>
      <c r="F13" s="3">
        <f t="shared" si="0"/>
        <v>138</v>
      </c>
      <c r="G13" s="4">
        <v>40148</v>
      </c>
      <c r="H13" t="s">
        <v>19</v>
      </c>
      <c r="I13" s="2" t="s">
        <v>96</v>
      </c>
      <c r="J13" s="2" t="s">
        <v>20</v>
      </c>
      <c r="K13">
        <v>12124756660</v>
      </c>
      <c r="L13" t="s">
        <v>81</v>
      </c>
      <c r="M13">
        <v>1</v>
      </c>
      <c r="T13" s="12">
        <f aca="true" t="shared" si="1" ref="T13:T33">C13</f>
        <v>2300</v>
      </c>
    </row>
    <row r="14" spans="1:20" ht="15">
      <c r="A14" s="11">
        <v>13</v>
      </c>
      <c r="B14" t="s">
        <v>24</v>
      </c>
      <c r="C14" s="6">
        <v>3500</v>
      </c>
      <c r="D14" s="7">
        <v>42000</v>
      </c>
      <c r="E14" s="6">
        <v>350</v>
      </c>
      <c r="F14" s="3">
        <f t="shared" si="0"/>
        <v>120</v>
      </c>
      <c r="G14" s="4">
        <v>40148</v>
      </c>
      <c r="H14" t="s">
        <v>19</v>
      </c>
      <c r="I14" s="2" t="s">
        <v>97</v>
      </c>
      <c r="J14" s="2" t="s">
        <v>20</v>
      </c>
      <c r="K14">
        <v>12124756660</v>
      </c>
      <c r="L14" t="s">
        <v>81</v>
      </c>
      <c r="M14">
        <v>1</v>
      </c>
      <c r="N14" t="s">
        <v>98</v>
      </c>
      <c r="T14" s="12">
        <f t="shared" si="1"/>
        <v>3500</v>
      </c>
    </row>
    <row r="15" spans="1:20" ht="15">
      <c r="A15" s="11">
        <v>14</v>
      </c>
      <c r="B15" t="s">
        <v>26</v>
      </c>
      <c r="C15" s="6">
        <v>3800</v>
      </c>
      <c r="D15" s="7">
        <v>45600</v>
      </c>
      <c r="E15" s="6">
        <v>700</v>
      </c>
      <c r="F15" s="3">
        <f t="shared" si="0"/>
        <v>65.14285714285714</v>
      </c>
      <c r="G15" s="4">
        <v>40148</v>
      </c>
      <c r="H15" t="s">
        <v>19</v>
      </c>
      <c r="I15" s="2" t="s">
        <v>99</v>
      </c>
      <c r="J15" s="2" t="s">
        <v>20</v>
      </c>
      <c r="K15">
        <v>12124756660</v>
      </c>
      <c r="L15" t="s">
        <v>81</v>
      </c>
      <c r="M15">
        <v>1</v>
      </c>
      <c r="N15" t="s">
        <v>100</v>
      </c>
      <c r="P15">
        <v>300</v>
      </c>
      <c r="T15" s="12">
        <f t="shared" si="1"/>
        <v>3800</v>
      </c>
    </row>
    <row r="16" spans="1:20" ht="15">
      <c r="A16" s="11">
        <v>15</v>
      </c>
      <c r="B16" t="s">
        <v>25</v>
      </c>
      <c r="C16" s="6">
        <v>4000</v>
      </c>
      <c r="D16" s="7">
        <v>48000</v>
      </c>
      <c r="E16" s="6">
        <v>900</v>
      </c>
      <c r="F16" s="3">
        <f t="shared" si="0"/>
        <v>53.333333333333336</v>
      </c>
      <c r="G16" s="4">
        <v>40148</v>
      </c>
      <c r="H16" t="s">
        <v>19</v>
      </c>
      <c r="I16" s="2" t="s">
        <v>101</v>
      </c>
      <c r="J16" s="2" t="s">
        <v>20</v>
      </c>
      <c r="K16">
        <v>12124756660</v>
      </c>
      <c r="L16" t="s">
        <v>81</v>
      </c>
      <c r="M16">
        <v>1</v>
      </c>
      <c r="N16" t="s">
        <v>105</v>
      </c>
      <c r="P16">
        <v>450</v>
      </c>
      <c r="T16" s="12">
        <f t="shared" si="1"/>
        <v>4000</v>
      </c>
    </row>
    <row r="17" spans="1:20" ht="15">
      <c r="A17" s="11">
        <v>16</v>
      </c>
      <c r="B17" t="s">
        <v>27</v>
      </c>
      <c r="C17" s="6">
        <v>4500</v>
      </c>
      <c r="D17" s="7">
        <v>54000</v>
      </c>
      <c r="E17" s="6">
        <v>1100</v>
      </c>
      <c r="F17" s="3">
        <f t="shared" si="0"/>
        <v>49.09090909090909</v>
      </c>
      <c r="G17" s="4">
        <v>40148</v>
      </c>
      <c r="H17" t="s">
        <v>19</v>
      </c>
      <c r="I17" s="2" t="s">
        <v>102</v>
      </c>
      <c r="J17" s="2" t="s">
        <v>20</v>
      </c>
      <c r="K17">
        <v>12124756660</v>
      </c>
      <c r="L17" t="s">
        <v>81</v>
      </c>
      <c r="M17">
        <v>1</v>
      </c>
      <c r="N17" t="s">
        <v>103</v>
      </c>
      <c r="P17">
        <v>700</v>
      </c>
      <c r="T17" s="12">
        <f t="shared" si="1"/>
        <v>4500</v>
      </c>
    </row>
    <row r="18" spans="1:20" ht="15">
      <c r="A18" s="11">
        <v>17</v>
      </c>
      <c r="B18" t="s">
        <v>28</v>
      </c>
      <c r="C18" s="6">
        <v>4500</v>
      </c>
      <c r="D18" s="7">
        <v>54000</v>
      </c>
      <c r="E18" s="6">
        <v>950</v>
      </c>
      <c r="F18" s="3">
        <f t="shared" si="0"/>
        <v>56.8421052631579</v>
      </c>
      <c r="G18" s="4">
        <v>40148</v>
      </c>
      <c r="H18" t="s">
        <v>19</v>
      </c>
      <c r="I18" s="2" t="s">
        <v>104</v>
      </c>
      <c r="J18" s="2" t="s">
        <v>20</v>
      </c>
      <c r="K18">
        <v>12124756660</v>
      </c>
      <c r="L18" t="s">
        <v>81</v>
      </c>
      <c r="M18">
        <v>1</v>
      </c>
      <c r="N18" t="s">
        <v>103</v>
      </c>
      <c r="P18">
        <v>700</v>
      </c>
      <c r="T18" s="12">
        <f t="shared" si="1"/>
        <v>4500</v>
      </c>
    </row>
    <row r="19" spans="1:20" ht="15">
      <c r="A19" s="11">
        <v>18</v>
      </c>
      <c r="B19" t="s">
        <v>29</v>
      </c>
      <c r="C19" s="6">
        <v>4500</v>
      </c>
      <c r="D19" s="7">
        <v>54000</v>
      </c>
      <c r="E19" s="6">
        <v>450</v>
      </c>
      <c r="F19" s="3">
        <f t="shared" si="0"/>
        <v>120</v>
      </c>
      <c r="G19" s="4">
        <v>40148</v>
      </c>
      <c r="H19" t="s">
        <v>19</v>
      </c>
      <c r="I19" s="2" t="s">
        <v>106</v>
      </c>
      <c r="J19" s="2" t="s">
        <v>20</v>
      </c>
      <c r="K19">
        <v>12124756660</v>
      </c>
      <c r="L19" t="s">
        <v>81</v>
      </c>
      <c r="M19">
        <v>1</v>
      </c>
      <c r="T19" s="12">
        <f t="shared" si="1"/>
        <v>4500</v>
      </c>
    </row>
    <row r="20" spans="1:20" ht="15">
      <c r="A20" s="11">
        <v>19</v>
      </c>
      <c r="B20" t="s">
        <v>30</v>
      </c>
      <c r="C20" s="6">
        <v>5000</v>
      </c>
      <c r="D20" s="7">
        <v>60000</v>
      </c>
      <c r="E20" s="6">
        <v>600</v>
      </c>
      <c r="F20" s="3">
        <f t="shared" si="0"/>
        <v>100</v>
      </c>
      <c r="G20" s="4">
        <v>40148</v>
      </c>
      <c r="H20" t="s">
        <v>19</v>
      </c>
      <c r="I20" s="2" t="s">
        <v>107</v>
      </c>
      <c r="J20" s="2" t="s">
        <v>20</v>
      </c>
      <c r="K20">
        <v>12124756660</v>
      </c>
      <c r="L20" t="s">
        <v>81</v>
      </c>
      <c r="M20">
        <v>1</v>
      </c>
      <c r="T20" s="12">
        <f t="shared" si="1"/>
        <v>5000</v>
      </c>
    </row>
    <row r="21" spans="1:20" ht="15">
      <c r="A21" s="11">
        <v>20</v>
      </c>
      <c r="B21" t="s">
        <v>31</v>
      </c>
      <c r="C21" s="6">
        <v>5800</v>
      </c>
      <c r="D21" s="7">
        <v>69600</v>
      </c>
      <c r="E21" s="6">
        <v>825</v>
      </c>
      <c r="F21" s="3">
        <f t="shared" si="0"/>
        <v>84.36363636363636</v>
      </c>
      <c r="G21" s="4">
        <v>40148</v>
      </c>
      <c r="H21" t="s">
        <v>19</v>
      </c>
      <c r="I21" s="2" t="s">
        <v>108</v>
      </c>
      <c r="J21" s="2" t="s">
        <v>20</v>
      </c>
      <c r="K21">
        <v>12124756660</v>
      </c>
      <c r="L21" t="s">
        <v>81</v>
      </c>
      <c r="M21">
        <v>1</v>
      </c>
      <c r="N21" t="s">
        <v>213</v>
      </c>
      <c r="P21">
        <v>375</v>
      </c>
      <c r="T21" s="12">
        <f t="shared" si="1"/>
        <v>5800</v>
      </c>
    </row>
    <row r="22" spans="1:20" ht="15">
      <c r="A22" s="11">
        <v>21</v>
      </c>
      <c r="B22" t="s">
        <v>32</v>
      </c>
      <c r="C22" s="6">
        <v>6500</v>
      </c>
      <c r="D22" s="7">
        <v>78000</v>
      </c>
      <c r="E22" s="6">
        <v>1200</v>
      </c>
      <c r="F22" s="3">
        <f t="shared" si="0"/>
        <v>65</v>
      </c>
      <c r="G22" s="4">
        <v>40148</v>
      </c>
      <c r="H22" t="s">
        <v>19</v>
      </c>
      <c r="I22" s="2" t="s">
        <v>109</v>
      </c>
      <c r="J22" s="2" t="s">
        <v>20</v>
      </c>
      <c r="K22">
        <v>12124756660</v>
      </c>
      <c r="L22" t="s">
        <v>81</v>
      </c>
      <c r="M22">
        <v>1</v>
      </c>
      <c r="N22" t="s">
        <v>111</v>
      </c>
      <c r="P22">
        <v>500</v>
      </c>
      <c r="T22" s="12">
        <f t="shared" si="1"/>
        <v>6500</v>
      </c>
    </row>
    <row r="23" spans="1:20" ht="15">
      <c r="A23" s="11">
        <v>22</v>
      </c>
      <c r="B23" t="s">
        <v>33</v>
      </c>
      <c r="C23" s="6">
        <v>6500</v>
      </c>
      <c r="D23" s="7">
        <v>78000</v>
      </c>
      <c r="E23" s="6">
        <v>1400</v>
      </c>
      <c r="F23" s="3">
        <f t="shared" si="0"/>
        <v>55.714285714285715</v>
      </c>
      <c r="G23" s="4">
        <v>40148</v>
      </c>
      <c r="H23" t="s">
        <v>19</v>
      </c>
      <c r="I23" s="2" t="s">
        <v>110</v>
      </c>
      <c r="J23" s="2" t="s">
        <v>20</v>
      </c>
      <c r="K23">
        <v>12124756660</v>
      </c>
      <c r="L23" t="s">
        <v>81</v>
      </c>
      <c r="M23">
        <v>1</v>
      </c>
      <c r="T23" s="12">
        <f t="shared" si="1"/>
        <v>6500</v>
      </c>
    </row>
    <row r="24" spans="1:20" ht="15">
      <c r="A24" s="11">
        <v>23</v>
      </c>
      <c r="B24" t="s">
        <v>34</v>
      </c>
      <c r="C24" s="6">
        <v>8500</v>
      </c>
      <c r="D24" s="7">
        <v>102000</v>
      </c>
      <c r="E24" s="6">
        <v>1300</v>
      </c>
      <c r="F24" s="3">
        <f t="shared" si="0"/>
        <v>78.46153846153847</v>
      </c>
      <c r="G24" s="4">
        <v>40148</v>
      </c>
      <c r="H24" t="s">
        <v>19</v>
      </c>
      <c r="I24" s="2" t="s">
        <v>112</v>
      </c>
      <c r="J24" s="2" t="s">
        <v>20</v>
      </c>
      <c r="K24">
        <v>12124756660</v>
      </c>
      <c r="L24" t="s">
        <v>81</v>
      </c>
      <c r="M24">
        <v>1</v>
      </c>
      <c r="N24" t="s">
        <v>113</v>
      </c>
      <c r="T24" s="12">
        <f t="shared" si="1"/>
        <v>8500</v>
      </c>
    </row>
    <row r="25" spans="1:20" ht="15">
      <c r="A25" s="11">
        <v>24</v>
      </c>
      <c r="B25" t="s">
        <v>35</v>
      </c>
      <c r="C25" s="6">
        <v>9000</v>
      </c>
      <c r="D25" s="7">
        <v>108000</v>
      </c>
      <c r="E25" s="6">
        <v>2600</v>
      </c>
      <c r="F25" s="3">
        <f t="shared" si="0"/>
        <v>41.53846153846154</v>
      </c>
      <c r="G25" s="4">
        <v>40148</v>
      </c>
      <c r="H25" t="s">
        <v>19</v>
      </c>
      <c r="I25" s="2" t="s">
        <v>114</v>
      </c>
      <c r="J25" s="2" t="s">
        <v>20</v>
      </c>
      <c r="K25">
        <v>12124756660</v>
      </c>
      <c r="L25" t="s">
        <v>81</v>
      </c>
      <c r="M25">
        <v>1</v>
      </c>
      <c r="N25" t="s">
        <v>115</v>
      </c>
      <c r="P25">
        <v>1300</v>
      </c>
      <c r="T25" s="12">
        <f t="shared" si="1"/>
        <v>9000</v>
      </c>
    </row>
    <row r="26" spans="1:20" ht="15">
      <c r="A26" s="11">
        <v>25</v>
      </c>
      <c r="B26" t="s">
        <v>38</v>
      </c>
      <c r="C26" s="6">
        <v>1975</v>
      </c>
      <c r="D26" s="7">
        <v>23700</v>
      </c>
      <c r="E26" s="6">
        <v>600</v>
      </c>
      <c r="F26" s="3">
        <f t="shared" si="0"/>
        <v>39.5</v>
      </c>
      <c r="G26" s="4">
        <v>40148</v>
      </c>
      <c r="H26" t="s">
        <v>36</v>
      </c>
      <c r="I26" s="2" t="s">
        <v>119</v>
      </c>
      <c r="J26" t="s">
        <v>37</v>
      </c>
      <c r="K26">
        <v>12124608000</v>
      </c>
      <c r="L26" t="s">
        <v>206</v>
      </c>
      <c r="M26">
        <v>1</v>
      </c>
      <c r="N26" t="s">
        <v>210</v>
      </c>
      <c r="T26" s="12">
        <f t="shared" si="1"/>
        <v>1975</v>
      </c>
    </row>
    <row r="27" spans="1:20" ht="15">
      <c r="A27" s="11">
        <v>26</v>
      </c>
      <c r="B27" t="s">
        <v>39</v>
      </c>
      <c r="C27" s="6">
        <v>2750</v>
      </c>
      <c r="D27" s="7">
        <v>33000</v>
      </c>
      <c r="E27" s="6">
        <v>750</v>
      </c>
      <c r="F27" s="3">
        <f t="shared" si="0"/>
        <v>44</v>
      </c>
      <c r="G27" s="4">
        <v>40148</v>
      </c>
      <c r="H27" t="s">
        <v>36</v>
      </c>
      <c r="I27" s="2" t="s">
        <v>120</v>
      </c>
      <c r="J27" s="2" t="s">
        <v>37</v>
      </c>
      <c r="K27">
        <v>12124608000</v>
      </c>
      <c r="L27" t="s">
        <v>81</v>
      </c>
      <c r="M27">
        <v>1</v>
      </c>
      <c r="N27" t="s">
        <v>209</v>
      </c>
      <c r="T27" s="12">
        <f t="shared" si="1"/>
        <v>2750</v>
      </c>
    </row>
    <row r="28" spans="1:20" ht="15">
      <c r="A28" s="11">
        <v>27</v>
      </c>
      <c r="B28" t="s">
        <v>40</v>
      </c>
      <c r="C28" s="6">
        <v>6000</v>
      </c>
      <c r="D28" s="7">
        <v>72000</v>
      </c>
      <c r="E28" s="6">
        <v>600</v>
      </c>
      <c r="F28" s="3">
        <f t="shared" si="0"/>
        <v>120</v>
      </c>
      <c r="G28" s="4">
        <v>40148</v>
      </c>
      <c r="H28" t="s">
        <v>52</v>
      </c>
      <c r="I28" s="2" t="s">
        <v>121</v>
      </c>
      <c r="J28" s="2" t="s">
        <v>53</v>
      </c>
      <c r="K28">
        <v>16463076461</v>
      </c>
      <c r="L28" t="s">
        <v>81</v>
      </c>
      <c r="M28">
        <v>1</v>
      </c>
      <c r="N28" t="s">
        <v>122</v>
      </c>
      <c r="T28" s="12">
        <f t="shared" si="1"/>
        <v>6000</v>
      </c>
    </row>
    <row r="29" spans="1:20" ht="15">
      <c r="A29" s="11">
        <v>28</v>
      </c>
      <c r="B29" t="s">
        <v>208</v>
      </c>
      <c r="C29" s="6">
        <v>5000</v>
      </c>
      <c r="D29" s="7">
        <v>60000</v>
      </c>
      <c r="E29" s="6">
        <v>1200</v>
      </c>
      <c r="F29" s="3">
        <f t="shared" si="0"/>
        <v>50</v>
      </c>
      <c r="G29" s="4">
        <v>40148</v>
      </c>
      <c r="H29" t="s">
        <v>52</v>
      </c>
      <c r="I29" s="2" t="s">
        <v>121</v>
      </c>
      <c r="J29" s="2" t="s">
        <v>53</v>
      </c>
      <c r="K29">
        <v>16463076461</v>
      </c>
      <c r="L29" t="s">
        <v>81</v>
      </c>
      <c r="M29">
        <v>1</v>
      </c>
      <c r="N29" t="s">
        <v>207</v>
      </c>
      <c r="O29" s="7">
        <v>375000</v>
      </c>
      <c r="P29">
        <v>400</v>
      </c>
      <c r="T29" s="12">
        <f t="shared" si="1"/>
        <v>5000</v>
      </c>
    </row>
    <row r="30" spans="1:20" ht="15">
      <c r="A30" s="11">
        <v>29</v>
      </c>
      <c r="B30" t="s">
        <v>123</v>
      </c>
      <c r="C30" s="6">
        <v>7290</v>
      </c>
      <c r="D30" s="7">
        <v>87480</v>
      </c>
      <c r="E30" s="6">
        <v>500</v>
      </c>
      <c r="F30" s="3">
        <f t="shared" si="0"/>
        <v>174.96</v>
      </c>
      <c r="G30" s="4">
        <v>40148</v>
      </c>
      <c r="H30" t="s">
        <v>41</v>
      </c>
      <c r="I30" s="10" t="s">
        <v>124</v>
      </c>
      <c r="J30" s="2" t="s">
        <v>42</v>
      </c>
      <c r="K30">
        <v>12128417500</v>
      </c>
      <c r="L30" t="s">
        <v>206</v>
      </c>
      <c r="M30">
        <v>1</v>
      </c>
      <c r="T30" s="12">
        <f t="shared" si="1"/>
        <v>7290</v>
      </c>
    </row>
    <row r="31" spans="1:20" ht="15">
      <c r="A31" s="11">
        <v>30</v>
      </c>
      <c r="B31" t="s">
        <v>46</v>
      </c>
      <c r="C31" s="6">
        <v>10000</v>
      </c>
      <c r="D31" s="7">
        <v>120000</v>
      </c>
      <c r="E31" s="6">
        <v>1200</v>
      </c>
      <c r="F31" s="3">
        <f t="shared" si="0"/>
        <v>100</v>
      </c>
      <c r="G31" s="4">
        <v>40148</v>
      </c>
      <c r="H31" t="s">
        <v>43</v>
      </c>
      <c r="I31" s="2" t="s">
        <v>125</v>
      </c>
      <c r="J31" s="2" t="s">
        <v>44</v>
      </c>
      <c r="K31">
        <v>12126442222</v>
      </c>
      <c r="L31" t="s">
        <v>206</v>
      </c>
      <c r="M31">
        <v>1</v>
      </c>
      <c r="N31" t="s">
        <v>129</v>
      </c>
      <c r="P31">
        <v>400</v>
      </c>
      <c r="T31" s="12">
        <f t="shared" si="1"/>
        <v>10000</v>
      </c>
    </row>
    <row r="32" spans="1:20" ht="15">
      <c r="A32" s="11">
        <v>31</v>
      </c>
      <c r="B32" t="s">
        <v>45</v>
      </c>
      <c r="C32" s="6">
        <v>3333</v>
      </c>
      <c r="D32" s="7">
        <v>40000</v>
      </c>
      <c r="E32" s="6">
        <v>400</v>
      </c>
      <c r="F32" s="3">
        <f t="shared" si="0"/>
        <v>100</v>
      </c>
      <c r="G32" s="4">
        <v>40148</v>
      </c>
      <c r="H32" t="s">
        <v>43</v>
      </c>
      <c r="I32" s="2" t="s">
        <v>135</v>
      </c>
      <c r="J32" s="2" t="s">
        <v>44</v>
      </c>
      <c r="K32">
        <v>12126442222</v>
      </c>
      <c r="L32" t="s">
        <v>206</v>
      </c>
      <c r="M32">
        <v>1</v>
      </c>
      <c r="N32" t="s">
        <v>136</v>
      </c>
      <c r="T32" s="12">
        <f t="shared" si="1"/>
        <v>3333</v>
      </c>
    </row>
    <row r="33" spans="1:20" ht="15">
      <c r="A33" s="11">
        <v>32</v>
      </c>
      <c r="B33" t="s">
        <v>47</v>
      </c>
      <c r="C33" s="6">
        <v>12500</v>
      </c>
      <c r="D33" s="7">
        <v>150000</v>
      </c>
      <c r="E33" s="6">
        <v>1200</v>
      </c>
      <c r="F33" s="3">
        <f t="shared" si="0"/>
        <v>125</v>
      </c>
      <c r="G33" s="4">
        <v>40148</v>
      </c>
      <c r="H33" t="s">
        <v>43</v>
      </c>
      <c r="I33" s="2" t="s">
        <v>137</v>
      </c>
      <c r="J33" s="2" t="s">
        <v>44</v>
      </c>
      <c r="K33">
        <v>12126442222</v>
      </c>
      <c r="L33" t="s">
        <v>205</v>
      </c>
      <c r="M33">
        <v>1</v>
      </c>
      <c r="N33" t="s">
        <v>211</v>
      </c>
      <c r="P33">
        <v>400</v>
      </c>
      <c r="T33" s="12">
        <f t="shared" si="1"/>
        <v>12500</v>
      </c>
    </row>
    <row r="34" spans="1:14" ht="15">
      <c r="A34" s="11">
        <v>33</v>
      </c>
      <c r="B34" t="s">
        <v>49</v>
      </c>
      <c r="C34" s="6">
        <v>15900</v>
      </c>
      <c r="D34" s="7">
        <v>190800</v>
      </c>
      <c r="E34" s="6">
        <v>2500</v>
      </c>
      <c r="F34" s="3">
        <f t="shared" si="0"/>
        <v>76.32</v>
      </c>
      <c r="G34" s="4">
        <v>40148</v>
      </c>
      <c r="H34" t="s">
        <v>50</v>
      </c>
      <c r="I34" s="2" t="s">
        <v>138</v>
      </c>
      <c r="J34" s="2" t="s">
        <v>48</v>
      </c>
      <c r="K34">
        <v>12125822009</v>
      </c>
      <c r="L34" t="s">
        <v>63</v>
      </c>
      <c r="M34">
        <v>4</v>
      </c>
      <c r="N34" t="s">
        <v>139</v>
      </c>
    </row>
    <row r="35" spans="1:20" ht="15">
      <c r="A35" s="11">
        <v>34</v>
      </c>
      <c r="B35" t="s">
        <v>51</v>
      </c>
      <c r="C35" s="6">
        <v>7000</v>
      </c>
      <c r="D35" s="7">
        <v>84000</v>
      </c>
      <c r="E35" s="6">
        <v>2600</v>
      </c>
      <c r="F35" s="3">
        <f t="shared" si="0"/>
        <v>32.30769230769231</v>
      </c>
      <c r="G35" s="4">
        <v>40148</v>
      </c>
      <c r="H35" t="s">
        <v>50</v>
      </c>
      <c r="I35" s="2" t="s">
        <v>140</v>
      </c>
      <c r="J35" s="2" t="s">
        <v>48</v>
      </c>
      <c r="K35">
        <v>12125822009</v>
      </c>
      <c r="L35" t="s">
        <v>81</v>
      </c>
      <c r="M35">
        <v>1</v>
      </c>
      <c r="N35" t="s">
        <v>141</v>
      </c>
      <c r="P35">
        <v>1500</v>
      </c>
      <c r="T35" s="12">
        <f>C35</f>
        <v>7000</v>
      </c>
    </row>
    <row r="36" spans="1:14" ht="15">
      <c r="A36" s="11">
        <v>35</v>
      </c>
      <c r="B36" t="s">
        <v>49</v>
      </c>
      <c r="C36" s="6">
        <v>4900</v>
      </c>
      <c r="D36" s="7">
        <v>58800</v>
      </c>
      <c r="E36" s="6">
        <v>1000</v>
      </c>
      <c r="F36" s="3">
        <f t="shared" si="0"/>
        <v>58.8</v>
      </c>
      <c r="G36" s="4">
        <v>40148</v>
      </c>
      <c r="H36" t="s">
        <v>50</v>
      </c>
      <c r="I36" s="2" t="s">
        <v>142</v>
      </c>
      <c r="J36" s="2" t="s">
        <v>48</v>
      </c>
      <c r="K36">
        <v>12125822009</v>
      </c>
      <c r="L36" t="s">
        <v>63</v>
      </c>
      <c r="M36">
        <v>4</v>
      </c>
      <c r="N36" t="s">
        <v>139</v>
      </c>
    </row>
    <row r="37" spans="1:14" ht="15">
      <c r="A37" s="11">
        <v>36</v>
      </c>
      <c r="B37" t="s">
        <v>49</v>
      </c>
      <c r="C37" s="6">
        <v>2950</v>
      </c>
      <c r="D37" s="7">
        <v>35400</v>
      </c>
      <c r="E37" s="6">
        <v>500</v>
      </c>
      <c r="F37" s="3">
        <f t="shared" si="0"/>
        <v>70.8</v>
      </c>
      <c r="G37" s="4">
        <v>40148</v>
      </c>
      <c r="H37" t="s">
        <v>50</v>
      </c>
      <c r="I37" s="2" t="s">
        <v>143</v>
      </c>
      <c r="J37" s="2" t="s">
        <v>48</v>
      </c>
      <c r="K37">
        <v>12125822009</v>
      </c>
      <c r="L37" t="s">
        <v>63</v>
      </c>
      <c r="M37">
        <v>4</v>
      </c>
      <c r="N37" t="s">
        <v>139</v>
      </c>
    </row>
    <row r="38" spans="1:14" ht="15">
      <c r="A38" s="11">
        <v>37</v>
      </c>
      <c r="B38" t="s">
        <v>54</v>
      </c>
      <c r="C38" s="6">
        <v>12500</v>
      </c>
      <c r="D38" s="7">
        <v>150000</v>
      </c>
      <c r="E38" s="6">
        <v>5000</v>
      </c>
      <c r="F38" s="3">
        <f t="shared" si="0"/>
        <v>30</v>
      </c>
      <c r="G38" s="4">
        <v>40148</v>
      </c>
      <c r="H38" t="s">
        <v>55</v>
      </c>
      <c r="I38" s="2" t="s">
        <v>147</v>
      </c>
      <c r="J38" s="2" t="s">
        <v>56</v>
      </c>
      <c r="K38">
        <v>12126737333</v>
      </c>
      <c r="L38" t="s">
        <v>148</v>
      </c>
      <c r="M38">
        <v>4</v>
      </c>
      <c r="N38" t="s">
        <v>204</v>
      </c>
    </row>
    <row r="39" spans="1:20" ht="15">
      <c r="A39" s="11">
        <v>38</v>
      </c>
      <c r="B39" t="s">
        <v>57</v>
      </c>
      <c r="C39" s="6">
        <v>15000</v>
      </c>
      <c r="D39" s="7">
        <v>180000</v>
      </c>
      <c r="E39" s="6">
        <v>5350</v>
      </c>
      <c r="F39" s="3">
        <f t="shared" si="0"/>
        <v>33.64485981308411</v>
      </c>
      <c r="G39" s="4">
        <v>40148</v>
      </c>
      <c r="H39" t="s">
        <v>55</v>
      </c>
      <c r="I39" s="2" t="s">
        <v>149</v>
      </c>
      <c r="J39" s="2" t="s">
        <v>56</v>
      </c>
      <c r="K39">
        <v>12126737333</v>
      </c>
      <c r="L39" t="s">
        <v>81</v>
      </c>
      <c r="M39">
        <v>1</v>
      </c>
      <c r="N39" t="s">
        <v>212</v>
      </c>
      <c r="P39">
        <v>1350</v>
      </c>
      <c r="T39" s="12">
        <f>C39</f>
        <v>15000</v>
      </c>
    </row>
    <row r="40" spans="1:20" ht="15">
      <c r="A40" s="11">
        <v>39</v>
      </c>
      <c r="B40" t="s">
        <v>58</v>
      </c>
      <c r="C40" s="6">
        <v>11500</v>
      </c>
      <c r="D40" s="7">
        <v>138000</v>
      </c>
      <c r="E40" s="6">
        <v>1700</v>
      </c>
      <c r="F40" s="3">
        <f t="shared" si="0"/>
        <v>81.17647058823529</v>
      </c>
      <c r="G40" s="4">
        <v>40148</v>
      </c>
      <c r="H40" t="s">
        <v>55</v>
      </c>
      <c r="I40" s="2" t="s">
        <v>147</v>
      </c>
      <c r="J40" s="2" t="s">
        <v>56</v>
      </c>
      <c r="K40">
        <v>12126737333</v>
      </c>
      <c r="L40" t="s">
        <v>81</v>
      </c>
      <c r="M40">
        <v>1</v>
      </c>
      <c r="T40" s="12">
        <f>C40</f>
        <v>11500</v>
      </c>
    </row>
    <row r="41" spans="1:14" ht="15">
      <c r="A41" s="11">
        <v>40</v>
      </c>
      <c r="B41" t="s">
        <v>59</v>
      </c>
      <c r="C41" s="6">
        <v>11000</v>
      </c>
      <c r="D41" s="7">
        <v>132000</v>
      </c>
      <c r="E41" s="6">
        <v>5450</v>
      </c>
      <c r="F41" s="3">
        <f t="shared" si="0"/>
        <v>24.220183486238533</v>
      </c>
      <c r="G41" s="4">
        <v>40148</v>
      </c>
      <c r="H41" t="s">
        <v>55</v>
      </c>
      <c r="I41" s="2" t="s">
        <v>147</v>
      </c>
      <c r="J41" s="2" t="s">
        <v>56</v>
      </c>
      <c r="K41">
        <v>12126737333</v>
      </c>
      <c r="L41" t="s">
        <v>178</v>
      </c>
      <c r="M41">
        <v>2</v>
      </c>
      <c r="N41" t="s">
        <v>179</v>
      </c>
    </row>
    <row r="42" spans="1:20" ht="15">
      <c r="A42" s="11">
        <v>41</v>
      </c>
      <c r="B42" t="s">
        <v>60</v>
      </c>
      <c r="C42" s="6">
        <v>10500</v>
      </c>
      <c r="D42" s="7">
        <v>126000</v>
      </c>
      <c r="E42" s="6">
        <v>1400</v>
      </c>
      <c r="F42" s="3">
        <f t="shared" si="0"/>
        <v>90</v>
      </c>
      <c r="G42" s="4">
        <v>40148</v>
      </c>
      <c r="H42" t="s">
        <v>55</v>
      </c>
      <c r="I42" s="2" t="s">
        <v>147</v>
      </c>
      <c r="J42" s="2" t="s">
        <v>56</v>
      </c>
      <c r="K42">
        <v>12126737333</v>
      </c>
      <c r="L42" t="s">
        <v>81</v>
      </c>
      <c r="M42">
        <v>1</v>
      </c>
      <c r="N42" t="s">
        <v>180</v>
      </c>
      <c r="T42" s="12">
        <f aca="true" t="shared" si="2" ref="T42:T54">C42</f>
        <v>10500</v>
      </c>
    </row>
    <row r="43" spans="1:20" ht="15">
      <c r="A43" s="11">
        <v>42</v>
      </c>
      <c r="B43" t="s">
        <v>61</v>
      </c>
      <c r="C43" s="6">
        <v>8000</v>
      </c>
      <c r="D43" s="7">
        <v>96000</v>
      </c>
      <c r="E43" s="6">
        <v>1100</v>
      </c>
      <c r="F43" s="3">
        <f t="shared" si="0"/>
        <v>87.27272727272727</v>
      </c>
      <c r="G43" s="4">
        <v>40148</v>
      </c>
      <c r="H43" t="s">
        <v>55</v>
      </c>
      <c r="I43" s="2" t="s">
        <v>147</v>
      </c>
      <c r="J43" s="2" t="s">
        <v>56</v>
      </c>
      <c r="K43">
        <v>12126737333</v>
      </c>
      <c r="L43" t="s">
        <v>81</v>
      </c>
      <c r="M43">
        <v>1</v>
      </c>
      <c r="N43" t="s">
        <v>181</v>
      </c>
      <c r="T43" s="12">
        <f t="shared" si="2"/>
        <v>8000</v>
      </c>
    </row>
    <row r="44" spans="1:20" ht="15">
      <c r="A44" s="11">
        <v>43</v>
      </c>
      <c r="B44" t="s">
        <v>62</v>
      </c>
      <c r="C44" s="6">
        <v>5900</v>
      </c>
      <c r="D44" s="7">
        <v>70800</v>
      </c>
      <c r="E44" s="6">
        <v>1350</v>
      </c>
      <c r="F44" s="3">
        <f t="shared" si="0"/>
        <v>52.44444444444444</v>
      </c>
      <c r="G44" s="4">
        <v>40148</v>
      </c>
      <c r="H44" t="s">
        <v>55</v>
      </c>
      <c r="I44" s="2" t="s">
        <v>147</v>
      </c>
      <c r="J44" s="2" t="s">
        <v>56</v>
      </c>
      <c r="K44">
        <v>12126737333</v>
      </c>
      <c r="L44" t="s">
        <v>81</v>
      </c>
      <c r="M44">
        <v>1</v>
      </c>
      <c r="N44" t="s">
        <v>182</v>
      </c>
      <c r="T44" s="12">
        <f t="shared" si="2"/>
        <v>5900</v>
      </c>
    </row>
    <row r="45" spans="1:20" ht="15">
      <c r="A45" s="11">
        <v>44</v>
      </c>
      <c r="B45" t="s">
        <v>64</v>
      </c>
      <c r="C45" s="6">
        <v>5750</v>
      </c>
      <c r="D45" s="7">
        <v>59400</v>
      </c>
      <c r="E45" s="6">
        <v>1800</v>
      </c>
      <c r="F45" s="3">
        <f t="shared" si="0"/>
        <v>33</v>
      </c>
      <c r="G45" s="4">
        <v>40148</v>
      </c>
      <c r="H45" t="s">
        <v>55</v>
      </c>
      <c r="I45" s="2" t="s">
        <v>147</v>
      </c>
      <c r="J45" s="2" t="s">
        <v>56</v>
      </c>
      <c r="K45">
        <v>12126737333</v>
      </c>
      <c r="L45" t="s">
        <v>81</v>
      </c>
      <c r="M45">
        <v>1</v>
      </c>
      <c r="N45" t="s">
        <v>183</v>
      </c>
      <c r="T45" s="12">
        <f t="shared" si="2"/>
        <v>5750</v>
      </c>
    </row>
    <row r="46" spans="1:20" ht="15">
      <c r="A46" s="11">
        <v>45</v>
      </c>
      <c r="B46" t="s">
        <v>65</v>
      </c>
      <c r="C46" s="6">
        <v>6000</v>
      </c>
      <c r="D46" s="7">
        <v>72000</v>
      </c>
      <c r="E46" s="6">
        <v>750</v>
      </c>
      <c r="F46" s="3">
        <f t="shared" si="0"/>
        <v>96</v>
      </c>
      <c r="G46" s="4">
        <v>40148</v>
      </c>
      <c r="H46" t="s">
        <v>66</v>
      </c>
      <c r="I46" s="2" t="s">
        <v>150</v>
      </c>
      <c r="J46" s="2" t="s">
        <v>70</v>
      </c>
      <c r="K46">
        <v>12126612700</v>
      </c>
      <c r="L46" t="s">
        <v>81</v>
      </c>
      <c r="M46">
        <v>1</v>
      </c>
      <c r="N46" t="s">
        <v>151</v>
      </c>
      <c r="O46" s="7" t="s">
        <v>84</v>
      </c>
      <c r="P46">
        <v>250</v>
      </c>
      <c r="T46" s="12">
        <f t="shared" si="2"/>
        <v>6000</v>
      </c>
    </row>
    <row r="47" spans="1:20" ht="15">
      <c r="A47" s="11">
        <v>46</v>
      </c>
      <c r="B47" t="s">
        <v>67</v>
      </c>
      <c r="C47" s="6">
        <v>3000</v>
      </c>
      <c r="D47" s="7">
        <v>36000</v>
      </c>
      <c r="E47" s="6">
        <v>1000</v>
      </c>
      <c r="F47" s="3">
        <f t="shared" si="0"/>
        <v>36</v>
      </c>
      <c r="G47" s="4">
        <v>40148</v>
      </c>
      <c r="H47" t="s">
        <v>68</v>
      </c>
      <c r="I47" s="2" t="s">
        <v>169</v>
      </c>
      <c r="J47" s="2" t="s">
        <v>69</v>
      </c>
      <c r="K47">
        <v>12122169777</v>
      </c>
      <c r="L47" t="s">
        <v>81</v>
      </c>
      <c r="M47">
        <v>1</v>
      </c>
      <c r="O47" s="7">
        <v>175000</v>
      </c>
      <c r="T47" s="12">
        <f t="shared" si="2"/>
        <v>3000</v>
      </c>
    </row>
    <row r="48" spans="1:20" ht="15">
      <c r="A48" s="11">
        <v>47</v>
      </c>
      <c r="B48" t="s">
        <v>71</v>
      </c>
      <c r="C48" s="6">
        <v>7000</v>
      </c>
      <c r="D48" s="7">
        <v>84000</v>
      </c>
      <c r="E48" s="6">
        <v>1800</v>
      </c>
      <c r="F48" s="3">
        <f t="shared" si="0"/>
        <v>46.666666666666664</v>
      </c>
      <c r="G48" s="4">
        <v>40148</v>
      </c>
      <c r="H48" t="s">
        <v>68</v>
      </c>
      <c r="I48" s="2" t="s">
        <v>170</v>
      </c>
      <c r="J48" s="2" t="s">
        <v>69</v>
      </c>
      <c r="K48">
        <v>12122169777</v>
      </c>
      <c r="L48" t="s">
        <v>81</v>
      </c>
      <c r="M48">
        <v>1</v>
      </c>
      <c r="T48" s="12">
        <f t="shared" si="2"/>
        <v>7000</v>
      </c>
    </row>
    <row r="49" spans="1:20" ht="15">
      <c r="A49" s="11">
        <v>48</v>
      </c>
      <c r="B49" t="s">
        <v>72</v>
      </c>
      <c r="C49" s="6">
        <v>22500</v>
      </c>
      <c r="D49" s="7">
        <v>270000</v>
      </c>
      <c r="E49" s="6">
        <v>3000</v>
      </c>
      <c r="F49" s="3">
        <f t="shared" si="0"/>
        <v>90</v>
      </c>
      <c r="G49" s="4">
        <v>40148</v>
      </c>
      <c r="H49" t="s">
        <v>68</v>
      </c>
      <c r="I49" s="2" t="s">
        <v>171</v>
      </c>
      <c r="J49" s="2" t="s">
        <v>69</v>
      </c>
      <c r="K49">
        <v>12122169777</v>
      </c>
      <c r="L49" t="s">
        <v>81</v>
      </c>
      <c r="M49">
        <v>1</v>
      </c>
      <c r="N49" t="s">
        <v>172</v>
      </c>
      <c r="T49" s="12">
        <f t="shared" si="2"/>
        <v>22500</v>
      </c>
    </row>
    <row r="50" spans="1:20" ht="15">
      <c r="A50" s="11">
        <v>49</v>
      </c>
      <c r="B50" t="s">
        <v>73</v>
      </c>
      <c r="C50" s="6">
        <v>37500</v>
      </c>
      <c r="D50" s="7">
        <v>450000</v>
      </c>
      <c r="E50" s="6">
        <v>3000</v>
      </c>
      <c r="F50" s="3">
        <f t="shared" si="0"/>
        <v>150</v>
      </c>
      <c r="G50" s="4">
        <v>40148</v>
      </c>
      <c r="H50" t="s">
        <v>68</v>
      </c>
      <c r="I50" s="2" t="s">
        <v>177</v>
      </c>
      <c r="J50" s="2" t="s">
        <v>69</v>
      </c>
      <c r="K50">
        <v>12122169777</v>
      </c>
      <c r="L50" t="s">
        <v>81</v>
      </c>
      <c r="M50">
        <v>1</v>
      </c>
      <c r="N50" t="s">
        <v>174</v>
      </c>
      <c r="T50" s="12">
        <f t="shared" si="2"/>
        <v>37500</v>
      </c>
    </row>
    <row r="51" spans="1:20" ht="15">
      <c r="A51" s="11">
        <v>50</v>
      </c>
      <c r="B51" t="s">
        <v>74</v>
      </c>
      <c r="C51" s="6">
        <v>9000</v>
      </c>
      <c r="D51" s="7">
        <v>108000</v>
      </c>
      <c r="E51" s="6">
        <v>2200</v>
      </c>
      <c r="F51" s="3">
        <f t="shared" si="0"/>
        <v>49.09090909090909</v>
      </c>
      <c r="G51" s="4">
        <v>40148</v>
      </c>
      <c r="H51" t="s">
        <v>68</v>
      </c>
      <c r="I51" s="2" t="s">
        <v>173</v>
      </c>
      <c r="J51" s="2" t="s">
        <v>69</v>
      </c>
      <c r="K51">
        <v>12122169777</v>
      </c>
      <c r="L51" t="s">
        <v>81</v>
      </c>
      <c r="M51">
        <v>1</v>
      </c>
      <c r="T51" s="12">
        <f t="shared" si="2"/>
        <v>9000</v>
      </c>
    </row>
    <row r="52" spans="1:20" ht="15">
      <c r="A52" s="11">
        <v>51</v>
      </c>
      <c r="B52" t="s">
        <v>75</v>
      </c>
      <c r="C52" s="6">
        <v>9000</v>
      </c>
      <c r="D52" s="7">
        <v>108000</v>
      </c>
      <c r="E52" s="6">
        <v>1400</v>
      </c>
      <c r="F52" s="3">
        <f t="shared" si="0"/>
        <v>77.14285714285714</v>
      </c>
      <c r="G52" s="4">
        <v>40148</v>
      </c>
      <c r="H52" t="s">
        <v>76</v>
      </c>
      <c r="I52" s="2" t="s">
        <v>176</v>
      </c>
      <c r="J52" s="2" t="s">
        <v>77</v>
      </c>
      <c r="K52">
        <v>12123344666</v>
      </c>
      <c r="L52" t="s">
        <v>81</v>
      </c>
      <c r="M52">
        <v>1</v>
      </c>
      <c r="N52" t="s">
        <v>175</v>
      </c>
      <c r="P52">
        <v>1200</v>
      </c>
      <c r="T52" s="12">
        <f t="shared" si="2"/>
        <v>9000</v>
      </c>
    </row>
    <row r="53" spans="1:20" ht="15">
      <c r="A53" s="11">
        <v>52</v>
      </c>
      <c r="B53" t="s">
        <v>82</v>
      </c>
      <c r="C53" s="6">
        <v>6000</v>
      </c>
      <c r="D53" s="7">
        <v>72000</v>
      </c>
      <c r="E53" s="6">
        <v>1000</v>
      </c>
      <c r="F53" s="3">
        <f t="shared" si="0"/>
        <v>72</v>
      </c>
      <c r="G53" s="4">
        <v>40148</v>
      </c>
      <c r="H53" t="s">
        <v>83</v>
      </c>
      <c r="I53" s="2" t="s">
        <v>90</v>
      </c>
      <c r="J53" s="2" t="s">
        <v>13</v>
      </c>
      <c r="K53">
        <v>18886478361</v>
      </c>
      <c r="L53" t="s">
        <v>81</v>
      </c>
      <c r="M53">
        <v>1</v>
      </c>
      <c r="N53" t="s">
        <v>134</v>
      </c>
      <c r="P53">
        <v>400</v>
      </c>
      <c r="T53" s="12">
        <f t="shared" si="2"/>
        <v>6000</v>
      </c>
    </row>
    <row r="54" spans="1:20" ht="15">
      <c r="A54" s="11">
        <v>53</v>
      </c>
      <c r="B54" t="s">
        <v>17</v>
      </c>
      <c r="C54" s="6">
        <v>15000</v>
      </c>
      <c r="D54" s="7">
        <v>180000</v>
      </c>
      <c r="E54" s="6">
        <v>1500</v>
      </c>
      <c r="F54" s="3">
        <f t="shared" si="0"/>
        <v>120</v>
      </c>
      <c r="G54" s="4">
        <v>40148</v>
      </c>
      <c r="H54" t="s">
        <v>83</v>
      </c>
      <c r="I54" s="2" t="s">
        <v>91</v>
      </c>
      <c r="J54" s="2" t="s">
        <v>13</v>
      </c>
      <c r="K54">
        <v>18886478361</v>
      </c>
      <c r="L54" t="s">
        <v>81</v>
      </c>
      <c r="M54">
        <v>1</v>
      </c>
      <c r="N54" t="s">
        <v>85</v>
      </c>
      <c r="O54" s="7">
        <v>295000</v>
      </c>
      <c r="T54" s="12">
        <f t="shared" si="2"/>
        <v>15000</v>
      </c>
    </row>
    <row r="55" spans="1:13" ht="15">
      <c r="A55" s="11">
        <v>54</v>
      </c>
      <c r="B55" t="s">
        <v>88</v>
      </c>
      <c r="C55" s="6">
        <v>3000</v>
      </c>
      <c r="D55" s="7">
        <v>36000</v>
      </c>
      <c r="E55" s="6">
        <v>650</v>
      </c>
      <c r="F55" s="3">
        <f t="shared" si="0"/>
        <v>55.38461538461539</v>
      </c>
      <c r="G55" s="4">
        <v>40148</v>
      </c>
      <c r="H55" t="s">
        <v>83</v>
      </c>
      <c r="I55" s="2" t="s">
        <v>89</v>
      </c>
      <c r="J55" s="2" t="s">
        <v>13</v>
      </c>
      <c r="K55">
        <v>18886478361</v>
      </c>
      <c r="L55" t="s">
        <v>63</v>
      </c>
      <c r="M55">
        <v>4</v>
      </c>
    </row>
    <row r="56" spans="1:20" ht="15">
      <c r="A56" s="11">
        <v>55</v>
      </c>
      <c r="B56" t="s">
        <v>116</v>
      </c>
      <c r="C56" s="6">
        <v>9000</v>
      </c>
      <c r="D56" s="7">
        <v>108000</v>
      </c>
      <c r="E56" s="6">
        <v>2900</v>
      </c>
      <c r="F56" s="3">
        <f t="shared" si="0"/>
        <v>37.241379310344826</v>
      </c>
      <c r="G56" s="4">
        <v>40148</v>
      </c>
      <c r="H56" t="s">
        <v>19</v>
      </c>
      <c r="I56" s="2" t="s">
        <v>117</v>
      </c>
      <c r="J56" s="2" t="s">
        <v>20</v>
      </c>
      <c r="K56">
        <v>12124756660</v>
      </c>
      <c r="L56" t="s">
        <v>81</v>
      </c>
      <c r="M56">
        <v>1</v>
      </c>
      <c r="N56" t="s">
        <v>118</v>
      </c>
      <c r="O56" s="7">
        <v>250000</v>
      </c>
      <c r="P56">
        <v>1200</v>
      </c>
      <c r="Q56">
        <v>500</v>
      </c>
      <c r="T56" s="12">
        <f>C56</f>
        <v>9000</v>
      </c>
    </row>
    <row r="57" spans="1:20" ht="15">
      <c r="A57" s="11">
        <v>56</v>
      </c>
      <c r="B57" t="s">
        <v>144</v>
      </c>
      <c r="C57" s="6">
        <v>15000</v>
      </c>
      <c r="D57" s="7">
        <v>180000</v>
      </c>
      <c r="E57" s="6">
        <v>940</v>
      </c>
      <c r="F57" s="3">
        <f t="shared" si="0"/>
        <v>191.48936170212767</v>
      </c>
      <c r="G57" s="4">
        <v>40148</v>
      </c>
      <c r="H57" t="s">
        <v>50</v>
      </c>
      <c r="I57" s="2" t="s">
        <v>145</v>
      </c>
      <c r="J57" s="2" t="s">
        <v>48</v>
      </c>
      <c r="K57">
        <v>12125822009</v>
      </c>
      <c r="L57" t="s">
        <v>126</v>
      </c>
      <c r="M57">
        <v>1</v>
      </c>
      <c r="N57" t="s">
        <v>146</v>
      </c>
      <c r="O57" s="7">
        <v>150000</v>
      </c>
      <c r="P57">
        <v>1080</v>
      </c>
      <c r="T57" s="12">
        <f>C57</f>
        <v>15000</v>
      </c>
    </row>
    <row r="58" spans="1:14" ht="15">
      <c r="A58" s="11">
        <v>57</v>
      </c>
      <c r="B58" t="s">
        <v>152</v>
      </c>
      <c r="C58" s="6">
        <v>3900</v>
      </c>
      <c r="D58" s="7">
        <v>46800</v>
      </c>
      <c r="E58" s="6">
        <v>650</v>
      </c>
      <c r="F58" s="3">
        <f t="shared" si="0"/>
        <v>72</v>
      </c>
      <c r="G58" s="4">
        <v>40179</v>
      </c>
      <c r="H58" t="s">
        <v>83</v>
      </c>
      <c r="I58" t="s">
        <v>153</v>
      </c>
      <c r="J58" s="2" t="s">
        <v>13</v>
      </c>
      <c r="K58">
        <v>12123437330</v>
      </c>
      <c r="L58" t="s">
        <v>63</v>
      </c>
      <c r="M58">
        <v>4</v>
      </c>
      <c r="N58" t="s">
        <v>154</v>
      </c>
    </row>
    <row r="59" spans="1:16" ht="15">
      <c r="A59" s="11">
        <v>58</v>
      </c>
      <c r="B59" t="s">
        <v>155</v>
      </c>
      <c r="C59" s="6">
        <v>7400</v>
      </c>
      <c r="D59" s="7">
        <v>88800</v>
      </c>
      <c r="E59" s="6">
        <v>1000</v>
      </c>
      <c r="F59" s="3">
        <f t="shared" si="0"/>
        <v>88.8</v>
      </c>
      <c r="G59" s="4">
        <v>40179</v>
      </c>
      <c r="H59" t="s">
        <v>157</v>
      </c>
      <c r="I59" t="s">
        <v>156</v>
      </c>
      <c r="J59" s="2" t="s">
        <v>13</v>
      </c>
      <c r="K59">
        <v>19172874822</v>
      </c>
      <c r="L59" t="s">
        <v>63</v>
      </c>
      <c r="M59">
        <v>4</v>
      </c>
      <c r="N59" t="s">
        <v>158</v>
      </c>
      <c r="P59">
        <v>400</v>
      </c>
    </row>
    <row r="60" spans="1:20" ht="15">
      <c r="A60" s="11">
        <v>59</v>
      </c>
      <c r="B60" t="s">
        <v>159</v>
      </c>
      <c r="C60" s="6">
        <v>6300</v>
      </c>
      <c r="D60" s="7">
        <v>75600</v>
      </c>
      <c r="E60" s="6">
        <v>800</v>
      </c>
      <c r="F60" s="3">
        <f t="shared" si="0"/>
        <v>94.5</v>
      </c>
      <c r="G60" s="4">
        <v>40179</v>
      </c>
      <c r="H60" t="s">
        <v>160</v>
      </c>
      <c r="I60" t="s">
        <v>161</v>
      </c>
      <c r="J60" s="2" t="s">
        <v>162</v>
      </c>
      <c r="K60">
        <v>12122432200</v>
      </c>
      <c r="L60" t="s">
        <v>81</v>
      </c>
      <c r="M60">
        <v>1</v>
      </c>
      <c r="N60" t="s">
        <v>163</v>
      </c>
      <c r="O60" s="7">
        <v>175000</v>
      </c>
      <c r="P60">
        <v>900</v>
      </c>
      <c r="T60" s="12">
        <f>C60</f>
        <v>6300</v>
      </c>
    </row>
    <row r="61" spans="1:13" ht="15">
      <c r="A61" s="11">
        <v>60</v>
      </c>
      <c r="B61" t="s">
        <v>165</v>
      </c>
      <c r="C61" s="6">
        <v>93750</v>
      </c>
      <c r="D61" s="7">
        <v>1125000</v>
      </c>
      <c r="E61" s="6">
        <v>9000</v>
      </c>
      <c r="F61" s="3">
        <f t="shared" si="0"/>
        <v>125</v>
      </c>
      <c r="G61" s="4">
        <v>40179</v>
      </c>
      <c r="H61" t="s">
        <v>166</v>
      </c>
      <c r="I61" t="s">
        <v>167</v>
      </c>
      <c r="J61" s="2" t="s">
        <v>168</v>
      </c>
      <c r="K61">
        <v>12129848036</v>
      </c>
      <c r="L61" t="s">
        <v>63</v>
      </c>
      <c r="M61">
        <v>4</v>
      </c>
    </row>
    <row r="62" spans="1:20" ht="15">
      <c r="A62" s="11">
        <v>61</v>
      </c>
      <c r="B62" t="s">
        <v>184</v>
      </c>
      <c r="C62" s="6">
        <v>3000</v>
      </c>
      <c r="D62" s="7">
        <v>36000</v>
      </c>
      <c r="E62" s="6">
        <v>450</v>
      </c>
      <c r="F62" s="3">
        <f t="shared" si="0"/>
        <v>80</v>
      </c>
      <c r="G62" s="4">
        <v>40179</v>
      </c>
      <c r="H62" t="s">
        <v>186</v>
      </c>
      <c r="I62" t="s">
        <v>185</v>
      </c>
      <c r="J62" t="s">
        <v>188</v>
      </c>
      <c r="K62">
        <v>12126277800</v>
      </c>
      <c r="L62" t="s">
        <v>81</v>
      </c>
      <c r="M62">
        <v>1</v>
      </c>
      <c r="N62" t="s">
        <v>187</v>
      </c>
      <c r="P62">
        <v>500</v>
      </c>
      <c r="T62" s="12">
        <f aca="true" t="shared" si="3" ref="T62:T70">C62</f>
        <v>3000</v>
      </c>
    </row>
    <row r="63" spans="1:20" ht="15">
      <c r="A63" s="11">
        <v>62</v>
      </c>
      <c r="B63" t="s">
        <v>189</v>
      </c>
      <c r="C63" s="6">
        <v>6000</v>
      </c>
      <c r="D63" s="7">
        <v>72000</v>
      </c>
      <c r="E63" s="6">
        <v>1200</v>
      </c>
      <c r="F63" s="3">
        <f t="shared" si="0"/>
        <v>60</v>
      </c>
      <c r="G63" s="4">
        <v>40179</v>
      </c>
      <c r="H63" t="s">
        <v>190</v>
      </c>
      <c r="I63" s="2" t="s">
        <v>191</v>
      </c>
      <c r="J63" s="2" t="s">
        <v>192</v>
      </c>
      <c r="L63" t="s">
        <v>81</v>
      </c>
      <c r="M63">
        <v>1</v>
      </c>
      <c r="T63" s="12">
        <f t="shared" si="3"/>
        <v>6000</v>
      </c>
    </row>
    <row r="64" spans="1:20" ht="15">
      <c r="A64" s="11">
        <v>63</v>
      </c>
      <c r="B64" t="s">
        <v>193</v>
      </c>
      <c r="C64" s="6">
        <v>16666.66</v>
      </c>
      <c r="D64" s="7">
        <v>200000</v>
      </c>
      <c r="E64" s="6">
        <v>1750</v>
      </c>
      <c r="F64" s="3">
        <f t="shared" si="0"/>
        <v>114.28571428571429</v>
      </c>
      <c r="G64" s="4">
        <v>40179</v>
      </c>
      <c r="H64" t="s">
        <v>190</v>
      </c>
      <c r="I64" t="s">
        <v>191</v>
      </c>
      <c r="J64" s="2" t="s">
        <v>192</v>
      </c>
      <c r="K64">
        <v>12127126180</v>
      </c>
      <c r="L64" t="s">
        <v>81</v>
      </c>
      <c r="M64">
        <v>1</v>
      </c>
      <c r="N64" t="s">
        <v>194</v>
      </c>
      <c r="P64">
        <v>1750</v>
      </c>
      <c r="T64" s="12">
        <f t="shared" si="3"/>
        <v>16666.66</v>
      </c>
    </row>
    <row r="65" spans="1:20" ht="15">
      <c r="A65" s="11">
        <v>64</v>
      </c>
      <c r="B65" t="s">
        <v>195</v>
      </c>
      <c r="C65" s="6">
        <v>4400</v>
      </c>
      <c r="D65" s="7">
        <v>52800</v>
      </c>
      <c r="E65" s="6">
        <v>500</v>
      </c>
      <c r="F65" s="3">
        <f t="shared" si="0"/>
        <v>105.6</v>
      </c>
      <c r="G65" s="4">
        <v>40179</v>
      </c>
      <c r="H65" t="s">
        <v>196</v>
      </c>
      <c r="I65" s="2" t="s">
        <v>197</v>
      </c>
      <c r="J65" s="2" t="s">
        <v>198</v>
      </c>
      <c r="K65">
        <v>12123880036</v>
      </c>
      <c r="L65" t="s">
        <v>81</v>
      </c>
      <c r="M65">
        <v>1</v>
      </c>
      <c r="T65" s="12">
        <f t="shared" si="3"/>
        <v>4400</v>
      </c>
    </row>
    <row r="66" spans="1:20" ht="15">
      <c r="A66" s="11">
        <v>65</v>
      </c>
      <c r="B66" t="s">
        <v>199</v>
      </c>
      <c r="C66" s="6">
        <v>10000</v>
      </c>
      <c r="D66" s="7">
        <v>120000</v>
      </c>
      <c r="E66" s="6">
        <v>1200</v>
      </c>
      <c r="F66" s="3">
        <f t="shared" si="0"/>
        <v>100</v>
      </c>
      <c r="G66" s="4">
        <v>40179</v>
      </c>
      <c r="H66" t="s">
        <v>202</v>
      </c>
      <c r="I66" t="s">
        <v>200</v>
      </c>
      <c r="J66" s="2" t="s">
        <v>201</v>
      </c>
      <c r="L66" t="s">
        <v>81</v>
      </c>
      <c r="M66">
        <v>1</v>
      </c>
      <c r="N66" t="s">
        <v>203</v>
      </c>
      <c r="T66" s="12">
        <f t="shared" si="3"/>
        <v>10000</v>
      </c>
    </row>
    <row r="67" spans="1:20" ht="15">
      <c r="A67" s="11">
        <v>66</v>
      </c>
      <c r="B67" t="s">
        <v>218</v>
      </c>
      <c r="C67" s="6">
        <v>7995</v>
      </c>
      <c r="D67" s="7">
        <v>95940</v>
      </c>
      <c r="E67" s="6">
        <v>2500</v>
      </c>
      <c r="F67" s="3">
        <f>D67/E67</f>
        <v>38.376</v>
      </c>
      <c r="G67" s="4">
        <v>40179</v>
      </c>
      <c r="H67" t="s">
        <v>219</v>
      </c>
      <c r="I67" s="2" t="s">
        <v>220</v>
      </c>
      <c r="J67" t="s">
        <v>221</v>
      </c>
      <c r="L67" t="s">
        <v>206</v>
      </c>
      <c r="M67">
        <v>1</v>
      </c>
      <c r="T67" s="12">
        <f t="shared" si="3"/>
        <v>7995</v>
      </c>
    </row>
    <row r="68" spans="1:20" ht="15">
      <c r="A68" s="11">
        <v>67</v>
      </c>
      <c r="B68" t="s">
        <v>222</v>
      </c>
      <c r="C68" s="6">
        <v>5950</v>
      </c>
      <c r="D68" s="7">
        <v>71400</v>
      </c>
      <c r="E68" s="6">
        <v>850</v>
      </c>
      <c r="F68" s="3">
        <f>D68/E68</f>
        <v>84</v>
      </c>
      <c r="G68" s="4">
        <v>40179</v>
      </c>
      <c r="H68" t="s">
        <v>223</v>
      </c>
      <c r="I68" t="s">
        <v>200</v>
      </c>
      <c r="J68" t="s">
        <v>224</v>
      </c>
      <c r="L68" t="s">
        <v>206</v>
      </c>
      <c r="M68">
        <v>1</v>
      </c>
      <c r="N68" t="s">
        <v>225</v>
      </c>
      <c r="P68" s="12">
        <f>C68</f>
        <v>5950</v>
      </c>
      <c r="T68" s="12">
        <f t="shared" si="3"/>
        <v>5950</v>
      </c>
    </row>
    <row r="69" spans="1:20" ht="15">
      <c r="A69" s="11">
        <v>68</v>
      </c>
      <c r="B69" t="s">
        <v>226</v>
      </c>
      <c r="C69" s="6">
        <v>2500</v>
      </c>
      <c r="D69" s="7">
        <v>30000</v>
      </c>
      <c r="E69" s="6">
        <v>600</v>
      </c>
      <c r="F69" s="3">
        <f>D69/E69</f>
        <v>50</v>
      </c>
      <c r="G69" s="4">
        <v>40179</v>
      </c>
      <c r="H69" t="s">
        <v>229</v>
      </c>
      <c r="I69" s="2" t="s">
        <v>200</v>
      </c>
      <c r="J69" t="s">
        <v>227</v>
      </c>
      <c r="L69" t="s">
        <v>206</v>
      </c>
      <c r="M69">
        <v>1</v>
      </c>
      <c r="N69" t="s">
        <v>139</v>
      </c>
      <c r="T69" s="12">
        <f t="shared" si="3"/>
        <v>2500</v>
      </c>
    </row>
    <row r="70" spans="1:20" ht="15">
      <c r="A70" s="11">
        <v>69</v>
      </c>
      <c r="B70" t="s">
        <v>228</v>
      </c>
      <c r="C70" s="6">
        <v>7975</v>
      </c>
      <c r="D70" s="7">
        <v>95700</v>
      </c>
      <c r="E70" s="6">
        <v>1100</v>
      </c>
      <c r="F70" s="3">
        <f>D70/E70</f>
        <v>87</v>
      </c>
      <c r="G70" s="4">
        <v>40179</v>
      </c>
      <c r="H70" t="s">
        <v>229</v>
      </c>
      <c r="I70" t="s">
        <v>200</v>
      </c>
      <c r="L70" t="s">
        <v>206</v>
      </c>
      <c r="M70">
        <v>1</v>
      </c>
      <c r="N70" t="s">
        <v>230</v>
      </c>
      <c r="P70">
        <v>500</v>
      </c>
      <c r="T70" s="12">
        <f t="shared" si="3"/>
        <v>7975</v>
      </c>
    </row>
    <row r="71" ht="15">
      <c r="A71" s="11">
        <v>70</v>
      </c>
    </row>
    <row r="72" ht="15">
      <c r="T72" s="12">
        <f>SUM(T2:T70)</f>
        <v>445384.66</v>
      </c>
    </row>
    <row r="73" spans="18:20" ht="15">
      <c r="R73" t="s">
        <v>242</v>
      </c>
      <c r="T73" s="13">
        <f>T72/55</f>
        <v>8097.902909090909</v>
      </c>
    </row>
  </sheetData>
  <sheetProtection/>
  <hyperlinks>
    <hyperlink ref="J2" r:id="rId1" display="www.prudentialelliman.com"/>
    <hyperlink ref="J3" r:id="rId2" display="www.sinvin.com"/>
    <hyperlink ref="J4" r:id="rId3" display="www.sinvin.com"/>
    <hyperlink ref="J6" r:id="rId4" display="www.tungstenproperty.com"/>
    <hyperlink ref="J7" r:id="rId5" display="www.tungstenproperty.com"/>
    <hyperlink ref="J5" r:id="rId6" display="www.tungstenproperty.com"/>
    <hyperlink ref="J12" r:id="rId7" display="www.misrahirealty.com"/>
    <hyperlink ref="J13" r:id="rId8" display="www.misrahirealty.com"/>
    <hyperlink ref="J14" r:id="rId9" display="www.misrahirealty.com"/>
    <hyperlink ref="J15" r:id="rId10" display="www.misrahirealty.com"/>
    <hyperlink ref="J16" r:id="rId11" display="www.misrahirealty.com"/>
    <hyperlink ref="J17" r:id="rId12" display="www.misrahirealty.com"/>
    <hyperlink ref="J18" r:id="rId13" display="www.misrahirealty.com"/>
    <hyperlink ref="J19" r:id="rId14" display="www.misrahirealty.com"/>
    <hyperlink ref="J20" r:id="rId15" display="www.misrahirealty.com"/>
    <hyperlink ref="J21" r:id="rId16" display="www.misrahirealty.com"/>
    <hyperlink ref="J22" r:id="rId17" display="www.misrahirealty.com"/>
    <hyperlink ref="J23" r:id="rId18" display="www.misrahirealty.com"/>
    <hyperlink ref="J24" r:id="rId19" display="www.misrahirealty.com"/>
    <hyperlink ref="J25" r:id="rId20" display="www.misrahirealty.com"/>
    <hyperlink ref="J27" r:id="rId21" display="www.royaltonrealty.com"/>
    <hyperlink ref="J30" r:id="rId22" display="www.cushwake.com"/>
    <hyperlink ref="J31" r:id="rId23" display="www.lansco.com"/>
    <hyperlink ref="J32" r:id="rId24" display="www.lansco.com"/>
    <hyperlink ref="J33" r:id="rId25" display="www.lansco.com"/>
    <hyperlink ref="J34" r:id="rId26" display="www.bondnewyork.com"/>
    <hyperlink ref="J35" r:id="rId27" display="www.bondnewyork.com"/>
    <hyperlink ref="J36" r:id="rId28" display="www.bondnewyork.com"/>
    <hyperlink ref="J37" r:id="rId29" display="www.bondnewyork.com"/>
    <hyperlink ref="J29" r:id="rId30" display="www.nycrs.com "/>
    <hyperlink ref="J28" r:id="rId31" display="www.nycrs.com "/>
    <hyperlink ref="J38" r:id="rId32" display="www.towerbrokerage.com"/>
    <hyperlink ref="J39" r:id="rId33" display="www.towerbrokerage.com"/>
    <hyperlink ref="J40" r:id="rId34" display="www.towerbrokerage.com"/>
    <hyperlink ref="J41" r:id="rId35" display="www.towerbrokerage.com"/>
    <hyperlink ref="J42" r:id="rId36" display="www.towerbrokerage.com"/>
    <hyperlink ref="J43" r:id="rId37" display="www.towerbrokerage.com"/>
    <hyperlink ref="J44" r:id="rId38" display="www.towerbrokerage.com"/>
    <hyperlink ref="J45" r:id="rId39" display="www.towerbrokerage.com"/>
    <hyperlink ref="J47" r:id="rId40" display="www.jdfrealty.com"/>
    <hyperlink ref="J46" r:id="rId41" display="www.iconrealtymgmt.com"/>
    <hyperlink ref="J48" r:id="rId42" display="www.jdfrealty.com"/>
    <hyperlink ref="J49" r:id="rId43" display="www.jdfrealty.com"/>
    <hyperlink ref="J50" r:id="rId44" display="www.jdfrealty.com"/>
    <hyperlink ref="J51" r:id="rId45" display="www.jdfrealty.com"/>
    <hyperlink ref="J52" r:id="rId46" display="www.manhattes.com"/>
    <hyperlink ref="J53" r:id="rId47" display="www.tungstenproperty.com"/>
    <hyperlink ref="J10" r:id="rId48" display="www.misrahirealty.com"/>
    <hyperlink ref="J54" r:id="rId49" display="www.tungstenproperty.com"/>
    <hyperlink ref="J55" r:id="rId50" display="www.tungstenproperty.com"/>
    <hyperlink ref="J56" r:id="rId51" display="www.misrahirealty.com"/>
    <hyperlink ref="I28" r:id="rId52" display="http://www.nycrs.com/exclusive.htm"/>
    <hyperlink ref="I29" r:id="rId53" display="http://www.nycrs.com/exclusive.htm"/>
    <hyperlink ref="I30" display="http://www.loopnet.com/xNet/LoopLink/LoopLinks/cushwake/searchresults.aspx?SearchType=FL&amp;VIEWSTATEID=116557288&amp;PgCxtGuid=976121e3-a6a3-47bc-832c-5168c35e1804&amp;PgCxtCurFLKey=LooplinkSearchPage&amp;name=cushwakenational&amp;QryRadioPropertyType=90&amp;ForLeaseStateDropD"/>
    <hyperlink ref="I27" r:id="rId54" display="http://www.royaltonrealty.com/index.cfm?page=details&amp;id=19364"/>
    <hyperlink ref="I26" r:id="rId55" display="http://www.royaltonrealty.com/index.cfm?page=details&amp;id=21162"/>
    <hyperlink ref="I25" r:id="rId56" display="http://www.misrahirealty.com/commercial_rentals/view.php?lid=132"/>
    <hyperlink ref="I24" r:id="rId57" display="http://www.misrahirealty.com/commercial_rentals/view.php?lid=194"/>
    <hyperlink ref="I23" r:id="rId58" display="http://www.misrahirealty.com/commercial_rentals/view.php?lid=196"/>
    <hyperlink ref="I22" r:id="rId59" display="http://www.misrahirealty.com/commercial_rentals/view.php?lid=174"/>
    <hyperlink ref="I21" r:id="rId60" display="http://www.misrahirealty.com/commercial_rentals/view.php?lid=172"/>
    <hyperlink ref="I20" r:id="rId61" display="http://www.misrahirealty.com/commercial_rentals/view.php?lid=199"/>
    <hyperlink ref="I19" r:id="rId62" display="http://www.misrahirealty.com/commercial_rentals/view.php?lid=195"/>
    <hyperlink ref="I18" r:id="rId63" display="http://www.misrahirealty.com/commercial_rentals/view.php?lid=200"/>
    <hyperlink ref="I17" r:id="rId64" display="http://www.misrahirealty.com/commercial_rentals/view.php?lid=171"/>
    <hyperlink ref="I16" r:id="rId65" display="http://www.misrahirealty.com/commercial_rentals/view.php?lid=108"/>
    <hyperlink ref="I15" r:id="rId66" display="http://www.misrahirealty.com/commercial_rentals/view.php?lid=197"/>
    <hyperlink ref="I14" r:id="rId67" display="http://www.misrahirealty.com/commercial_rentals/view.php?lid=189"/>
    <hyperlink ref="I13" r:id="rId68" display="http://www.misrahirealty.com/commercial_rentals/view.php?lid=198"/>
    <hyperlink ref="I12" r:id="rId69" display="http://www.misrahirealty.com/commercial_rentals/view.php?lid=176"/>
    <hyperlink ref="I11" r:id="rId70" display="http://www.misrahirealty.com/commercial_rentals/view.php?lid=158"/>
    <hyperlink ref="I10" r:id="rId71" display="http://www.misrahirealty.com/commercial_rentals/view.php?lid=193"/>
    <hyperlink ref="J9" r:id="rId72" display="www.tungstenproperty.com"/>
    <hyperlink ref="I31" r:id="rId73" display="http://www.lansco.com/view.php?property=properties#114"/>
    <hyperlink ref="I9" r:id="rId74" display="http://www.tungstenproperty.com/listings/view/7883"/>
    <hyperlink ref="I8" r:id="rId75" display="http://www.tungstenproperty.com/listings/view/7491"/>
    <hyperlink ref="I6" r:id="rId76" display="http://www.tungstenproperty.com/listings/view/6603"/>
    <hyperlink ref="I4" r:id="rId77" display="http://www.sinvin.com/sinvin/listing/331"/>
    <hyperlink ref="I2" r:id="rId78" display="http://www.prudentialelliman.com/Listings.aspx?ListingID=1138279&amp;rentalperiod=&amp;SearchType=commercial&amp;Region=NYC"/>
    <hyperlink ref="I53" r:id="rId79" display="http://www.tungstenproperty.com/listings/view/6577"/>
    <hyperlink ref="I54" r:id="rId80" display="http://www.tungstenproperty.com/listings/view/7800"/>
    <hyperlink ref="I55" r:id="rId81" display="http://www.tungstenproperty.com/listings/view/6985"/>
    <hyperlink ref="I56" r:id="rId82" display="http://www.misrahirealty.com/commercial_rentals/view.php?lid=191"/>
    <hyperlink ref="I32" r:id="rId83" display="http://www.lansco.com/view.php?property=properties#113"/>
    <hyperlink ref="I33" r:id="rId84" display="http://www.lansco.com/view.php?property=properties#112"/>
    <hyperlink ref="I34" r:id="rId85" display="http://www.bondnewyork.com/nyc_apartment_listing_43990.htm"/>
    <hyperlink ref="I35" r:id="rId86" display="http://www.bondnewyork.com/nyc_apartment_listing_64778.htm"/>
    <hyperlink ref="I36" r:id="rId87" display="http://www.bondnewyork.com/nyc_apartment_listing_43791.htm"/>
    <hyperlink ref="I37" r:id="rId88" display="http://www.bondnewyork.com/nyc_apartment_listing_43988.htm"/>
    <hyperlink ref="J57" r:id="rId89" display="www.bondnewyork.com"/>
    <hyperlink ref="I57" r:id="rId90" display="http://www.bondnewyork.com/nyc_apartment_listing_71998.htm"/>
    <hyperlink ref="I38" r:id="rId91" display="http://www.towerbrokerage.com/rlisting.htm"/>
    <hyperlink ref="J58" r:id="rId92" display="www.tungstenproperty.com"/>
    <hyperlink ref="J59" r:id="rId93" display="www.tungstenproperty.com"/>
    <hyperlink ref="J60" r:id="rId94" display="www.buchbinderwarren.com"/>
    <hyperlink ref="J61" r:id="rId95" display="www.cbre.com/EN/Pages/default.aspx"/>
    <hyperlink ref="I46" r:id="rId96" display="http://iconrealtymgmt.com/retail"/>
    <hyperlink ref="I47" r:id="rId97" display="http://www.jdfrealty.com/detail.asp?ID=56"/>
    <hyperlink ref="I48" r:id="rId98" display="http://www.jdfrealty.com/detail.asp?ID=51"/>
    <hyperlink ref="I49" r:id="rId99" display="http://www.jdfrealty.com/detail.asp?ID=34"/>
    <hyperlink ref="I51" r:id="rId100" display="http://www.jdfrealty.com/detail.asp?ID=76"/>
    <hyperlink ref="I52" r:id="rId101" display="http://www.manhattes.com/PDFs/17_orchard_st_V6.pdf"/>
    <hyperlink ref="I50" r:id="rId102" display="http://www.jdfrealty.com/detail.asp?ID=81"/>
    <hyperlink ref="I40" r:id="rId103" display="http://www.towerbrokerage.com/rlisting.htm"/>
    <hyperlink ref="I41" r:id="rId104" display="http://www.towerbrokerage.com/rlisting.htm"/>
    <hyperlink ref="I42" r:id="rId105" display="http://www.towerbrokerage.com/rlisting.htm"/>
    <hyperlink ref="I43" r:id="rId106" display="http://www.towerbrokerage.com/rlisting.htm"/>
    <hyperlink ref="I44" r:id="rId107" display="http://www.towerbrokerage.com/rlisting.htm"/>
    <hyperlink ref="I45" r:id="rId108" display="http://www.towerbrokerage.com/rlisting.htm"/>
    <hyperlink ref="I63" r:id="rId109" display="http://www.walkermalloy.com/commercial_listings.asp"/>
    <hyperlink ref="J63" r:id="rId110" display="www.walkermalloy.com"/>
    <hyperlink ref="J64" r:id="rId111" display="www.walkermalloy.com"/>
    <hyperlink ref="I65" r:id="rId112" display="http://www.kingscourtrealty.com/bin/web/real_estate/AR207684/COMMERCIAL_LISTINGS/NO+CITY+PROVIDED/1251491597.html?ZKEY=&amp;acnt=AR207684&amp;action=COMMERCIAL_LISTINGS&amp;inwindow=&amp;hs_action=VIEW_DETAIL&amp;listing_id=REATOP49375785&amp;start=0&amp;grp=ALL"/>
    <hyperlink ref="J65" r:id="rId113" display="www.kingscourtrealy.com"/>
    <hyperlink ref="J66" r:id="rId114" display="www.ardorny.com"/>
    <hyperlink ref="I39" r:id="rId115" display="http://www.towerbrokerage.com/images/apartments/47%20Essex%20Street%20store.pdf"/>
    <hyperlink ref="I5" r:id="rId116" display="http://www.tungstenproperty.com/listings/view/5513"/>
    <hyperlink ref="I67" r:id="rId117" display="http://www.skylinerealtynyc.com/rentals/commercial/647/647/647109.htm"/>
    <hyperlink ref="I69" r:id="rId118" display="http://www.propertyshark.com/mason/Real-Estate-Listings/Commercial-for-Lease/Retail-Spaces/index.html"/>
  </hyperlinks>
  <printOptions/>
  <pageMargins left="0.7" right="0.7" top="0.75" bottom="0.75" header="0.3" footer="0.3"/>
  <pageSetup horizontalDpi="600" verticalDpi="600" orientation="portrait" r:id="rId1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paulo</cp:lastModifiedBy>
  <dcterms:created xsi:type="dcterms:W3CDTF">2009-11-13T18:13:10Z</dcterms:created>
  <dcterms:modified xsi:type="dcterms:W3CDTF">2010-05-17T17:01:42Z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