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tabRatio="728" activeTab="0"/>
  </bookViews>
  <sheets>
    <sheet name="East &amp; West" sheetId="1" r:id="rId1"/>
    <sheet name="Bar, Restaurant, &amp; Lounge" sheetId="2" r:id="rId2"/>
    <sheet name="Vacant" sheetId="3" r:id="rId3"/>
    <sheet name="Delis &amp; Grocery" sheetId="4" r:id="rId4"/>
    <sheet name="Cleaners &amp; Laundromats" sheetId="5" r:id="rId5"/>
    <sheet name="Pizzerias" sheetId="6" r:id="rId6"/>
    <sheet name="Beauty Stores" sheetId="7" r:id="rId7"/>
    <sheet name="Professional Services" sheetId="8" r:id="rId8"/>
    <sheet name="Gift Stores" sheetId="9" r:id="rId9"/>
    <sheet name="Non-Pr, Rel Inst, &amp; Edu" sheetId="10" r:id="rId10"/>
    <sheet name="Banks" sheetId="11" r:id="rId11"/>
    <sheet name="Cafes" sheetId="12" r:id="rId12"/>
    <sheet name="Clothing" sheetId="13" r:id="rId13"/>
    <sheet name="Liquor &amp; Wines" sheetId="14" r:id="rId14"/>
    <sheet name="Other" sheetId="15" r:id="rId15"/>
    <sheet name=" Table" sheetId="16" r:id="rId16"/>
  </sheets>
  <definedNames/>
  <calcPr fullCalcOnLoad="1"/>
</workbook>
</file>

<file path=xl/sharedStrings.xml><?xml version="1.0" encoding="utf-8"?>
<sst xmlns="http://schemas.openxmlformats.org/spreadsheetml/2006/main" count="1789" uniqueCount="439">
  <si>
    <t>ID</t>
  </si>
  <si>
    <t>Street</t>
  </si>
  <si>
    <t>Other</t>
  </si>
  <si>
    <t>Bank</t>
  </si>
  <si>
    <t>1st-2nd</t>
  </si>
  <si>
    <t xml:space="preserve">East </t>
  </si>
  <si>
    <t>240 East Houston Street</t>
  </si>
  <si>
    <t xml:space="preserve"> Deli, grocery and flowers</t>
  </si>
  <si>
    <t>Houston Deli &amp; Grocery</t>
  </si>
  <si>
    <t>10 Avenue A</t>
  </si>
  <si>
    <t>Wine shop</t>
  </si>
  <si>
    <t>Discovery Wines</t>
  </si>
  <si>
    <t>12 Avenue A</t>
  </si>
  <si>
    <t>Bar</t>
  </si>
  <si>
    <t>Kellys Sports Bar</t>
  </si>
  <si>
    <t>14 Avenue A</t>
  </si>
  <si>
    <t>Double Down Saloon</t>
  </si>
  <si>
    <t>16 Avenue A</t>
  </si>
  <si>
    <t xml:space="preserve">Residential </t>
  </si>
  <si>
    <t>Residential</t>
  </si>
  <si>
    <t>20 Avenue A</t>
  </si>
  <si>
    <t>CHASE Bank</t>
  </si>
  <si>
    <t>2nd-3rd</t>
  </si>
  <si>
    <t>24 Avenue A</t>
  </si>
  <si>
    <t>Deli / Market</t>
  </si>
  <si>
    <t>Graceful Farms</t>
  </si>
  <si>
    <t>East</t>
  </si>
  <si>
    <t>26 Avenue A</t>
  </si>
  <si>
    <t>Medical Clinic</t>
  </si>
  <si>
    <t>Beth Israel Medical</t>
  </si>
  <si>
    <t>(May be closed)</t>
  </si>
  <si>
    <t>28 Avenue A</t>
  </si>
  <si>
    <t>Gourmet Foods</t>
  </si>
  <si>
    <t>Gracefully</t>
  </si>
  <si>
    <t>32 Avenue A</t>
  </si>
  <si>
    <t>34 Avenue A</t>
  </si>
  <si>
    <t>Aces and Eights</t>
  </si>
  <si>
    <t>36 Avenue A</t>
  </si>
  <si>
    <t>Angelina Cafe</t>
  </si>
  <si>
    <t>New Family Market</t>
  </si>
  <si>
    <t>3rd-4th</t>
  </si>
  <si>
    <t>46 Avenue A / 151 East 3rd Street</t>
  </si>
  <si>
    <t>Pizzeria</t>
  </si>
  <si>
    <t>Two Boots</t>
  </si>
  <si>
    <t>48 Avenue A / 151 East 3rd Street</t>
  </si>
  <si>
    <t xml:space="preserve">Vacant (Commercial) </t>
  </si>
  <si>
    <t>Vacant</t>
  </si>
  <si>
    <t>(Vacant Commercial)</t>
  </si>
  <si>
    <t>50 Avenue A</t>
  </si>
  <si>
    <t>CITI Bank</t>
  </si>
  <si>
    <t>Café</t>
  </si>
  <si>
    <t>Native Bean</t>
  </si>
  <si>
    <t>54 Avenue A</t>
  </si>
  <si>
    <t>Supermarket</t>
  </si>
  <si>
    <t>Key Food</t>
  </si>
  <si>
    <t>4th-5th</t>
  </si>
  <si>
    <t>58 Avenue A</t>
  </si>
  <si>
    <t>Liquor</t>
  </si>
  <si>
    <t>Discount Fine Liquors and Wines</t>
  </si>
  <si>
    <t>Lottery / ATM</t>
  </si>
  <si>
    <t>62 Avenue A</t>
  </si>
  <si>
    <t>Cleaners &amp; Tailoring</t>
  </si>
  <si>
    <t>Mike's Cleaners Tailoring</t>
  </si>
  <si>
    <t>64 Avenue A</t>
  </si>
  <si>
    <t>Gift Store</t>
  </si>
  <si>
    <t xml:space="preserve">Exit 9 </t>
  </si>
  <si>
    <t>66 Avenue A</t>
  </si>
  <si>
    <t>Magazine Store</t>
  </si>
  <si>
    <t xml:space="preserve">Ink </t>
  </si>
  <si>
    <t>Vacant (Store for Rent)</t>
  </si>
  <si>
    <t>(Vacant Store) ; (For Rent)</t>
  </si>
  <si>
    <t>House Wares</t>
  </si>
  <si>
    <t>Lancelotti</t>
  </si>
  <si>
    <t>72 Avenue A</t>
  </si>
  <si>
    <t>Pharmacy</t>
  </si>
  <si>
    <t>East Village Prescription Center</t>
  </si>
  <si>
    <t xml:space="preserve">5th-6th </t>
  </si>
  <si>
    <t>92 Avenue A</t>
  </si>
  <si>
    <t>Con Ed Sub Station</t>
  </si>
  <si>
    <t xml:space="preserve">Con Ed </t>
  </si>
  <si>
    <t>6th-7th</t>
  </si>
  <si>
    <t>94 Avenue A</t>
  </si>
  <si>
    <t>Restaurant / Bar</t>
  </si>
  <si>
    <t>Sidewalk Café</t>
  </si>
  <si>
    <t>(appears to occupy 92-96 Avenue A)</t>
  </si>
  <si>
    <t>100 Avenue A</t>
  </si>
  <si>
    <t>Grocery</t>
  </si>
  <si>
    <t>East Village Farm</t>
  </si>
  <si>
    <t>(one building with many storefronts all used by the store although some appear closed)</t>
  </si>
  <si>
    <t>110 Avenue A</t>
  </si>
  <si>
    <t>The Pizza Shop</t>
  </si>
  <si>
    <t>(on ground floor, Bar in basement); (connected to business at 112 Avenue A)</t>
  </si>
  <si>
    <t>112 Avenue A</t>
  </si>
  <si>
    <t xml:space="preserve">Bar </t>
  </si>
  <si>
    <t>Niagara</t>
  </si>
  <si>
    <t>(ground floor and basement)</t>
  </si>
  <si>
    <t>7th-8th</t>
  </si>
  <si>
    <t>500 East 9th Street</t>
  </si>
  <si>
    <t>Tompkins Square Park</t>
  </si>
  <si>
    <t xml:space="preserve">8th-9th </t>
  </si>
  <si>
    <t>9th-10th</t>
  </si>
  <si>
    <t>10th-11th</t>
  </si>
  <si>
    <t>293 East 10th Street</t>
  </si>
  <si>
    <t>Horus Café</t>
  </si>
  <si>
    <t>162 Avenue A</t>
  </si>
  <si>
    <t>Bar / Restaurant</t>
  </si>
  <si>
    <t xml:space="preserve">Orologio </t>
  </si>
  <si>
    <t>166 Avenue A</t>
  </si>
  <si>
    <t>Residential (PEACE)</t>
  </si>
  <si>
    <t>(possible art studio on 2nd floor)</t>
  </si>
  <si>
    <t>168 Avenue A</t>
  </si>
  <si>
    <t>Church</t>
  </si>
  <si>
    <t>Iglesia de Dios Pentecostal Alpha Y Omega</t>
  </si>
  <si>
    <t>170 Avenue A</t>
  </si>
  <si>
    <t>Barona</t>
  </si>
  <si>
    <t>11th-12th</t>
  </si>
  <si>
    <t>174 Avenue A</t>
  </si>
  <si>
    <t>Education</t>
  </si>
  <si>
    <t xml:space="preserve">Education Alliance </t>
  </si>
  <si>
    <t>182 Avenue A</t>
  </si>
  <si>
    <t>184 Avenue A</t>
  </si>
  <si>
    <t>186 Avenue A</t>
  </si>
  <si>
    <t xml:space="preserve">Restaurant </t>
  </si>
  <si>
    <t>Kamui Den</t>
  </si>
  <si>
    <t>(Closded during Survey Time: 12:00 PM)</t>
  </si>
  <si>
    <t>188 Avenue A</t>
  </si>
  <si>
    <t>Restaurant</t>
  </si>
  <si>
    <t>Table 12</t>
  </si>
  <si>
    <t>12th-13th</t>
  </si>
  <si>
    <t>503 East 12th Street</t>
  </si>
  <si>
    <t>Vacant (Store)</t>
  </si>
  <si>
    <t>(Vacant Store)</t>
  </si>
  <si>
    <t>Liquor Store</t>
  </si>
  <si>
    <t>198 Avenue A</t>
  </si>
  <si>
    <t xml:space="preserve">Bar / Hookah Bar </t>
  </si>
  <si>
    <t>Habibi Lounge</t>
  </si>
  <si>
    <t>(May be Vacant)</t>
  </si>
  <si>
    <t>200 Avenue A</t>
  </si>
  <si>
    <t>Super Dive</t>
  </si>
  <si>
    <t>202 Avenue A</t>
  </si>
  <si>
    <t>Artist Collection 3D Images</t>
  </si>
  <si>
    <t>Shake Monkey</t>
  </si>
  <si>
    <t>204 Avenue A</t>
  </si>
  <si>
    <t xml:space="preserve">Vacant </t>
  </si>
  <si>
    <t>206 Avenue A</t>
  </si>
  <si>
    <t>Common Ground</t>
  </si>
  <si>
    <t>208 Avenue A</t>
  </si>
  <si>
    <t>Laundromat</t>
  </si>
  <si>
    <t>Kim's Laundromat</t>
  </si>
  <si>
    <t>13th-14th</t>
  </si>
  <si>
    <t>210 Avenue A</t>
  </si>
  <si>
    <t>Restaurant (Lebanese)</t>
  </si>
  <si>
    <t>ALDQWAN</t>
  </si>
  <si>
    <t>212 Avenue A</t>
  </si>
  <si>
    <t xml:space="preserve">Restaurant / Lounge </t>
  </si>
  <si>
    <t>Forbidden City</t>
  </si>
  <si>
    <t>(not open at time of survey – 4:15 PM)</t>
  </si>
  <si>
    <t>214 Avenue A</t>
  </si>
  <si>
    <t>Deli / Filipino-Oriental Store</t>
  </si>
  <si>
    <t>Johnny Air Mart</t>
  </si>
  <si>
    <t>216 Avenue A</t>
  </si>
  <si>
    <t>Cleaner</t>
  </si>
  <si>
    <t>Elegant Touch Valet</t>
  </si>
  <si>
    <t>218 Avenue A</t>
  </si>
  <si>
    <t>Section 8</t>
  </si>
  <si>
    <t>(being renovated, name may change when re-opened.)</t>
  </si>
  <si>
    <t>220 Avenue A</t>
  </si>
  <si>
    <t>500 E 14th Street</t>
  </si>
  <si>
    <t>Deli / Grocery Store</t>
  </si>
  <si>
    <t>Stuyvesant Convenience Inc.</t>
  </si>
  <si>
    <t>(Corner Lot)</t>
  </si>
  <si>
    <t>West</t>
  </si>
  <si>
    <t>5 Avenue A</t>
  </si>
  <si>
    <t>Nice Guy Eddies</t>
  </si>
  <si>
    <t>7 Avenue A</t>
  </si>
  <si>
    <t>The Library</t>
  </si>
  <si>
    <t>9 Avenue A</t>
  </si>
  <si>
    <t>Club/Lounge</t>
  </si>
  <si>
    <t>Ella</t>
  </si>
  <si>
    <t>11 Avenue A</t>
  </si>
  <si>
    <t>Religious Articles</t>
  </si>
  <si>
    <t>Ben Ari Arts</t>
  </si>
  <si>
    <t>13 Avenue A</t>
  </si>
  <si>
    <t>New Up &amp; Up Laundromat</t>
  </si>
  <si>
    <t>15 Avenue A</t>
  </si>
  <si>
    <t>Medical/Dental</t>
  </si>
  <si>
    <t>Family Dental Center</t>
  </si>
  <si>
    <t>17 Avenue A</t>
  </si>
  <si>
    <t>Appliances</t>
  </si>
  <si>
    <t>Best Housekeeping</t>
  </si>
  <si>
    <t>19 Avenue A</t>
  </si>
  <si>
    <t>23 Avenue A</t>
  </si>
  <si>
    <t>Yerba Buena</t>
  </si>
  <si>
    <t>25 Avenue A</t>
  </si>
  <si>
    <t>2A</t>
  </si>
  <si>
    <t>29 Avenue A</t>
  </si>
  <si>
    <t>Pet Store</t>
  </si>
  <si>
    <t>Petopia</t>
  </si>
  <si>
    <t>31 Avenue A</t>
  </si>
  <si>
    <t>Nail Salon</t>
  </si>
  <si>
    <t>Lotus Salon</t>
  </si>
  <si>
    <t>33 Avenue A</t>
  </si>
  <si>
    <t>(For Rent)</t>
  </si>
  <si>
    <t>35 Avenue A</t>
  </si>
  <si>
    <t>37 Avenue A</t>
  </si>
  <si>
    <t>39 Avenue A</t>
  </si>
  <si>
    <t>Card Shop</t>
  </si>
  <si>
    <t>Essex Card Shop</t>
  </si>
  <si>
    <t>41 Avenue A</t>
  </si>
  <si>
    <t xml:space="preserve">3rd-4th </t>
  </si>
  <si>
    <t>41 Avenue A / 141 East 3rd Street</t>
  </si>
  <si>
    <t>43 Avenue A</t>
  </si>
  <si>
    <t>Optician</t>
  </si>
  <si>
    <t>Gary Stevens Opticians</t>
  </si>
  <si>
    <t>45 Avenue A</t>
  </si>
  <si>
    <t>Yarn Knitting</t>
  </si>
  <si>
    <t>Downtown Yarns</t>
  </si>
  <si>
    <t>47 Avenue A</t>
  </si>
  <si>
    <t>J. Antonio</t>
  </si>
  <si>
    <t>49-51 Avenue A</t>
  </si>
  <si>
    <t>Urban Roots</t>
  </si>
  <si>
    <t>55 Avenue A</t>
  </si>
  <si>
    <t>Professional Accounting / Real Estate Office</t>
  </si>
  <si>
    <t>Reininger</t>
  </si>
  <si>
    <t>57-81 Avenue A</t>
  </si>
  <si>
    <t>Sovereign Bank</t>
  </si>
  <si>
    <t>63 Avenue A</t>
  </si>
  <si>
    <t>5th-6th</t>
  </si>
  <si>
    <t>79 Avenue A</t>
  </si>
  <si>
    <t>Deli / Candy Store</t>
  </si>
  <si>
    <t>KAMARAN Grocer</t>
  </si>
  <si>
    <t xml:space="preserve">Restaurant (Chinese) </t>
  </si>
  <si>
    <t>FEIMA</t>
  </si>
  <si>
    <t>81 Avenue A</t>
  </si>
  <si>
    <t>Karaoke</t>
  </si>
  <si>
    <t>83 Avenue A</t>
  </si>
  <si>
    <t>Restaurant (Thai)</t>
  </si>
  <si>
    <t xml:space="preserve">Café Tasia </t>
  </si>
  <si>
    <t>(Main Floor)</t>
  </si>
  <si>
    <t>Bar [Basement]</t>
  </si>
  <si>
    <t>Arrow Bar</t>
  </si>
  <si>
    <t>(Basement Location)</t>
  </si>
  <si>
    <t>85 Avenue A</t>
  </si>
  <si>
    <t>Juicy Lucy</t>
  </si>
  <si>
    <t>Restaurant (Japanese)</t>
  </si>
  <si>
    <t>TAKAHACHI</t>
  </si>
  <si>
    <t xml:space="preserve">Lounge / Bar </t>
  </si>
  <si>
    <t>Drom</t>
  </si>
  <si>
    <t>87 Avenue A</t>
  </si>
  <si>
    <t>Vacant (Store); (Store for Rent)</t>
  </si>
  <si>
    <t>(Vacant Store); (Store for Rent)</t>
  </si>
  <si>
    <t xml:space="preserve">West </t>
  </si>
  <si>
    <t>91 Avenue A</t>
  </si>
  <si>
    <t xml:space="preserve">Pizzeria </t>
  </si>
  <si>
    <t>Sal's</t>
  </si>
  <si>
    <t>93 Avenue A</t>
  </si>
  <si>
    <t xml:space="preserve">Restaurant (Mexican) </t>
  </si>
  <si>
    <t>Benny’s Burritos</t>
  </si>
  <si>
    <t>95 Avenue A</t>
  </si>
  <si>
    <t>Restaurant / Bar / Lounge</t>
  </si>
  <si>
    <t xml:space="preserve">Cienfuegos </t>
  </si>
  <si>
    <t>(Ground and 2nd Floor);(not yet opened)</t>
  </si>
  <si>
    <t>97 Avenue A</t>
  </si>
  <si>
    <t>Ave-A Laundromat</t>
  </si>
  <si>
    <t>99 Avenue A</t>
  </si>
  <si>
    <t>Cleaners</t>
  </si>
  <si>
    <t>Kim’s Cleaners</t>
  </si>
  <si>
    <t>101 Avenue A</t>
  </si>
  <si>
    <t>Pyramid Club</t>
  </si>
  <si>
    <t>(Ground Floor &amp; Basement)</t>
  </si>
  <si>
    <t>103 Avenue A</t>
  </si>
  <si>
    <t>Avenue A Asian World</t>
  </si>
  <si>
    <t>(South Storefront)</t>
  </si>
  <si>
    <t xml:space="preserve">105 Avenue A </t>
  </si>
  <si>
    <t>Mini Thai Cafe</t>
  </si>
  <si>
    <t>(North Storefront)</t>
  </si>
  <si>
    <t>107 Avenue A</t>
  </si>
  <si>
    <t>Hookah Lounge / Restaurant</t>
  </si>
  <si>
    <t>Kazuza</t>
  </si>
  <si>
    <t>109 Avenue A</t>
  </si>
  <si>
    <t>7A</t>
  </si>
  <si>
    <t>111 Avenue A</t>
  </si>
  <si>
    <t>Yuca Bar + Bristo</t>
  </si>
  <si>
    <t>113 Avenue A</t>
  </si>
  <si>
    <t>Candy Store</t>
  </si>
  <si>
    <t>Ray's</t>
  </si>
  <si>
    <t>115 Avenue A</t>
  </si>
  <si>
    <t>Alphabets</t>
  </si>
  <si>
    <t>117 Avenue A</t>
  </si>
  <si>
    <t>ODESSA</t>
  </si>
  <si>
    <t>119 Avenue A</t>
  </si>
  <si>
    <t>121 Avenue A</t>
  </si>
  <si>
    <t>Photo Lab</t>
  </si>
  <si>
    <t>LUSTER</t>
  </si>
  <si>
    <t>123 Avenue A</t>
  </si>
  <si>
    <t>Deli</t>
  </si>
  <si>
    <t>FARES</t>
  </si>
  <si>
    <t>125 Avenue A</t>
  </si>
  <si>
    <t>Sushi Lounge</t>
  </si>
  <si>
    <t>8th-9th</t>
  </si>
  <si>
    <t>129 Avenue A</t>
  </si>
  <si>
    <t>Nino's</t>
  </si>
  <si>
    <t>131 Avenue A</t>
  </si>
  <si>
    <t>Flea Market Café</t>
  </si>
  <si>
    <t>Yeshi Sushi</t>
  </si>
  <si>
    <t>135 Avenue A</t>
  </si>
  <si>
    <t>Lucy's</t>
  </si>
  <si>
    <t>137 Avenue A</t>
  </si>
  <si>
    <t>Salon</t>
  </si>
  <si>
    <t>NAILS</t>
  </si>
  <si>
    <t>139 Avenue A</t>
  </si>
  <si>
    <t>Bakery</t>
  </si>
  <si>
    <t>Ciao for Now</t>
  </si>
  <si>
    <t>Sustainable NYC</t>
  </si>
  <si>
    <t>141 Avenue A</t>
  </si>
  <si>
    <t>Doc Holiday</t>
  </si>
  <si>
    <t>145 Avenue A</t>
  </si>
  <si>
    <t>Café Pick Me Up</t>
  </si>
  <si>
    <t>147 Avenue A</t>
  </si>
  <si>
    <t xml:space="preserve">147 Avenue A </t>
  </si>
  <si>
    <t>Restaurant (closed during Survey - noon)</t>
  </si>
  <si>
    <t>La Lucha</t>
  </si>
  <si>
    <t>(closed during Survey - noon)</t>
  </si>
  <si>
    <t>149 Avenue A</t>
  </si>
  <si>
    <t>Hair Salon</t>
  </si>
  <si>
    <t>Dlala</t>
  </si>
  <si>
    <t xml:space="preserve">149 Avenue A </t>
  </si>
  <si>
    <t>Vacant (For Rent)</t>
  </si>
  <si>
    <t>(For Rent; Kings Court Real Estate)</t>
  </si>
  <si>
    <t>151 Avenue A</t>
  </si>
  <si>
    <t>Restaurant (Tacos)</t>
  </si>
  <si>
    <t>San Loco</t>
  </si>
  <si>
    <t>Mamani</t>
  </si>
  <si>
    <t>153 Avenue A</t>
  </si>
  <si>
    <t>Avenue A Mini Market</t>
  </si>
  <si>
    <t>288 East 10th Street</t>
  </si>
  <si>
    <t>St. Nicholas of Myra Orthodox Church</t>
  </si>
  <si>
    <t>287 East 10th Street</t>
  </si>
  <si>
    <t>Boys Club</t>
  </si>
  <si>
    <t>165 Avenue A</t>
  </si>
  <si>
    <t>Vintage Clothing</t>
  </si>
  <si>
    <t>Monk</t>
  </si>
  <si>
    <t>167 Avenue A</t>
  </si>
  <si>
    <t>169 Avenue A</t>
  </si>
  <si>
    <t>HiFi</t>
  </si>
  <si>
    <t>171 Avenue A</t>
  </si>
  <si>
    <t>173 Avenue A</t>
  </si>
  <si>
    <t>Westville East</t>
  </si>
  <si>
    <t>425 East 11th Street</t>
  </si>
  <si>
    <t>189 Avenue A</t>
  </si>
  <si>
    <t>Clothing / Accessories</t>
  </si>
  <si>
    <t>Vampire Freaks</t>
  </si>
  <si>
    <t>191 Avenue A</t>
  </si>
  <si>
    <t>Medical</t>
  </si>
  <si>
    <t>Stand Up MRI</t>
  </si>
  <si>
    <t xml:space="preserve">191 Avenue A </t>
  </si>
  <si>
    <t>Poppy's Gourmet</t>
  </si>
  <si>
    <t>441 East 12th Street</t>
  </si>
  <si>
    <t>Bar / Café</t>
  </si>
  <si>
    <t>Ost Café</t>
  </si>
  <si>
    <t>(Building has no signs or numbers on the building front)</t>
  </si>
  <si>
    <t>195 Avenue A</t>
  </si>
  <si>
    <t>Pet Supplies</t>
  </si>
  <si>
    <t>Furyland Pet</t>
  </si>
  <si>
    <t>199 Avenue A</t>
  </si>
  <si>
    <t>Palm Reader</t>
  </si>
  <si>
    <t xml:space="preserve">Fortune Telling </t>
  </si>
  <si>
    <t>Paper Printing</t>
  </si>
  <si>
    <t>Milo Printing</t>
  </si>
  <si>
    <t>201 Avenue A</t>
  </si>
  <si>
    <t>Tisis' Pizzeria</t>
  </si>
  <si>
    <t>Nail Parlor</t>
  </si>
  <si>
    <t>Fashion Nails</t>
  </si>
  <si>
    <t>203 Avenue A</t>
  </si>
  <si>
    <t>(Non-Profit Arts Organization will be moving in Feb 2010)</t>
  </si>
  <si>
    <t>205 Avenue A</t>
  </si>
  <si>
    <t>207 Avenue A</t>
  </si>
  <si>
    <t xml:space="preserve">Dress Design </t>
  </si>
  <si>
    <t>Harry Allen Design</t>
  </si>
  <si>
    <t>209 Avenue A</t>
  </si>
  <si>
    <t xml:space="preserve">Tattoo Parlor </t>
  </si>
  <si>
    <t xml:space="preserve">Ink Stop Tattoo </t>
  </si>
  <si>
    <t>211 Avenue A</t>
  </si>
  <si>
    <t>Destination Bar</t>
  </si>
  <si>
    <t>Drop Off Service</t>
  </si>
  <si>
    <t>215 Avenue A</t>
  </si>
  <si>
    <t>Mexican Deli Grocery</t>
  </si>
  <si>
    <t>217 Avenue A</t>
  </si>
  <si>
    <t>East Village Gourmet</t>
  </si>
  <si>
    <t>Bodyworks Spa</t>
  </si>
  <si>
    <t>Stephanie Entirety Bodywork Center</t>
  </si>
  <si>
    <t>219 Avenue A</t>
  </si>
  <si>
    <t>Shuttered Storage Room (Think About sign)</t>
  </si>
  <si>
    <t>Karaoke Bar</t>
  </si>
  <si>
    <t>Planet Rose</t>
  </si>
  <si>
    <t>221 Avenue A</t>
  </si>
  <si>
    <t>Nail salon</t>
  </si>
  <si>
    <t>Muzzarella Pizza</t>
  </si>
  <si>
    <t>444 East 14th Street</t>
  </si>
  <si>
    <t>Cleaner and Tailor</t>
  </si>
  <si>
    <t>Dion</t>
  </si>
  <si>
    <t>Businesses</t>
  </si>
  <si>
    <t>Bar  / Lounge</t>
  </si>
  <si>
    <t>Bar / Restaurant (Hookah Bar)</t>
  </si>
  <si>
    <t>Clothing</t>
  </si>
  <si>
    <t>Side</t>
  </si>
  <si>
    <t>Address</t>
  </si>
  <si>
    <t>Type of Business</t>
  </si>
  <si>
    <t>Trade Name</t>
  </si>
  <si>
    <t>Basement</t>
  </si>
  <si>
    <t>2nd Floor</t>
  </si>
  <si>
    <t>Additional Info</t>
  </si>
  <si>
    <t>Other Uses</t>
  </si>
  <si>
    <t>Bars, Restaurants, &amp; Lounges</t>
  </si>
  <si>
    <t>Delis &amp; Groceries</t>
  </si>
  <si>
    <t>Pizzerias</t>
  </si>
  <si>
    <t xml:space="preserve">Cafés </t>
  </si>
  <si>
    <t>Beauty Stores</t>
  </si>
  <si>
    <t>Cleaners &amp; Laundromats</t>
  </si>
  <si>
    <t>Professional Services</t>
  </si>
  <si>
    <t>Banks</t>
  </si>
  <si>
    <t>_</t>
  </si>
  <si>
    <t>Name</t>
  </si>
  <si>
    <t>Gift Stores</t>
  </si>
  <si>
    <t>Vacant (Mary Help of Christians School)</t>
  </si>
  <si>
    <t>Athletic / Educational / Vocation Support (Non-Profit)</t>
  </si>
  <si>
    <t>Gift Store (Jewelry)</t>
  </si>
  <si>
    <t xml:space="preserve">Non-Profits, Religious, &amp; Education </t>
  </si>
  <si>
    <t>Liquor &amp; Wine Stores</t>
  </si>
  <si>
    <t xml:space="preserve">Number of Establishments </t>
  </si>
  <si>
    <t xml:space="preserve">Percent of Total </t>
  </si>
  <si>
    <t xml:space="preserve">Type of Establishment </t>
  </si>
  <si>
    <t>Vacant (Storage Room - Shuttered)</t>
  </si>
  <si>
    <t>Gifts (Eco General Store)</t>
  </si>
  <si>
    <t>Mary O’s</t>
  </si>
  <si>
    <t>Total Businesses</t>
  </si>
  <si>
    <t>Sum</t>
  </si>
  <si>
    <t xml:space="preserve"> Calculation Check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</si>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</sst>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27" borderId="8" xfId="58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20" borderId="0" xfId="33" applyAlignment="1">
      <alignment/>
    </xf>
    <xf numFmtId="0" fontId="34" fillId="27" borderId="10" xfId="58" applyBorder="1" applyAlignment="1">
      <alignment/>
    </xf>
    <xf numFmtId="0" fontId="0" fillId="2" borderId="11" xfId="15" applyBorder="1" applyAlignment="1">
      <alignment/>
    </xf>
    <xf numFmtId="9" fontId="0" fillId="2" borderId="11" xfId="15" applyNumberFormat="1" applyBorder="1" applyAlignment="1">
      <alignment/>
    </xf>
    <xf numFmtId="0" fontId="20" fillId="20" borderId="11" xfId="33" applyBorder="1" applyAlignment="1">
      <alignment/>
    </xf>
    <xf numFmtId="0" fontId="20" fillId="24" borderId="11" xfId="37" applyBorder="1" applyAlignment="1">
      <alignment/>
    </xf>
    <xf numFmtId="9" fontId="20" fillId="24" borderId="11" xfId="37" applyNumberFormat="1" applyBorder="1" applyAlignment="1">
      <alignment/>
    </xf>
    <xf numFmtId="0" fontId="20" fillId="24" borderId="12" xfId="37" applyBorder="1" applyAlignment="1">
      <alignment/>
    </xf>
    <xf numFmtId="0" fontId="20" fillId="14" borderId="11" xfId="27" applyBorder="1" applyAlignment="1">
      <alignment/>
    </xf>
    <xf numFmtId="0" fontId="0" fillId="8" borderId="11" xfId="2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5"/>
  <sheetViews>
    <sheetView tabSelected="1" zoomScalePageLayoutView="0" workbookViewId="0" topLeftCell="F152">
      <selection activeCell="J175" sqref="J175"/>
    </sheetView>
  </sheetViews>
  <sheetFormatPr defaultColWidth="9.140625" defaultRowHeight="15"/>
  <cols>
    <col min="4" max="4" width="14.57421875" style="0" customWidth="1"/>
    <col min="5" max="5" width="15.7109375" style="0" customWidth="1"/>
    <col min="6" max="6" width="13.7109375" style="0" customWidth="1"/>
    <col min="7" max="7" width="17.00390625" style="0" customWidth="1"/>
    <col min="8" max="8" width="12.421875" style="0" customWidth="1"/>
    <col min="9" max="9" width="12.28125" style="0" customWidth="1"/>
    <col min="10" max="10" width="13.00390625" style="0" customWidth="1"/>
    <col min="11" max="11" width="13.140625" style="0" customWidth="1"/>
    <col min="24" max="24" width="14.00390625" style="0" customWidth="1"/>
    <col min="26" max="26" width="15.28125" style="0" customWidth="1"/>
  </cols>
  <sheetData>
    <row r="1" spans="1:25" ht="15">
      <c r="A1" s="2" t="s">
        <v>0</v>
      </c>
      <c r="B1" s="2" t="s">
        <v>1</v>
      </c>
      <c r="C1" s="2" t="s">
        <v>405</v>
      </c>
      <c r="D1" s="2" t="s">
        <v>406</v>
      </c>
      <c r="E1" s="2" t="s">
        <v>407</v>
      </c>
      <c r="F1" s="2" t="s">
        <v>422</v>
      </c>
      <c r="G1" s="2" t="s">
        <v>411</v>
      </c>
      <c r="H1" s="2" t="s">
        <v>409</v>
      </c>
      <c r="I1" s="2" t="s">
        <v>410</v>
      </c>
      <c r="J1" s="2" t="s">
        <v>19</v>
      </c>
      <c r="K1" s="2" t="s">
        <v>412</v>
      </c>
      <c r="L1" s="2" t="s">
        <v>413</v>
      </c>
      <c r="M1" s="2" t="s">
        <v>143</v>
      </c>
      <c r="N1" s="2" t="s">
        <v>414</v>
      </c>
      <c r="O1" s="2" t="s">
        <v>418</v>
      </c>
      <c r="P1" s="2" t="s">
        <v>415</v>
      </c>
      <c r="Q1" s="2" t="s">
        <v>417</v>
      </c>
      <c r="R1" s="2" t="s">
        <v>419</v>
      </c>
      <c r="S1" s="2" t="s">
        <v>423</v>
      </c>
      <c r="T1" s="2" t="s">
        <v>427</v>
      </c>
      <c r="U1" s="2" t="s">
        <v>420</v>
      </c>
      <c r="V1" s="2" t="s">
        <v>416</v>
      </c>
      <c r="W1" s="2" t="s">
        <v>404</v>
      </c>
      <c r="X1" s="2" t="s">
        <v>428</v>
      </c>
      <c r="Y1" s="2" t="s">
        <v>2</v>
      </c>
    </row>
    <row r="2" spans="1:25" ht="15">
      <c r="A2">
        <v>1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L2" s="2"/>
      <c r="M2" s="2"/>
      <c r="N2" s="2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>
        <v>2</v>
      </c>
      <c r="B3" t="s">
        <v>4</v>
      </c>
      <c r="C3" t="s">
        <v>5</v>
      </c>
      <c r="D3" t="s">
        <v>9</v>
      </c>
      <c r="E3" t="s">
        <v>10</v>
      </c>
      <c r="F3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1</v>
      </c>
      <c r="Y3" s="2"/>
    </row>
    <row r="4" spans="1:25" ht="15">
      <c r="A4">
        <v>3</v>
      </c>
      <c r="B4" t="s">
        <v>4</v>
      </c>
      <c r="C4" t="s">
        <v>5</v>
      </c>
      <c r="D4" t="s">
        <v>12</v>
      </c>
      <c r="E4" t="s">
        <v>13</v>
      </c>
      <c r="F4" t="s">
        <v>14</v>
      </c>
      <c r="L4" s="2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>
        <v>4</v>
      </c>
      <c r="B5" t="s">
        <v>4</v>
      </c>
      <c r="C5" t="s">
        <v>5</v>
      </c>
      <c r="D5" t="s">
        <v>15</v>
      </c>
      <c r="E5" t="s">
        <v>13</v>
      </c>
      <c r="F5" t="s">
        <v>16</v>
      </c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>
        <v>5</v>
      </c>
      <c r="B6" t="s">
        <v>4</v>
      </c>
      <c r="C6" t="s">
        <v>5</v>
      </c>
      <c r="D6" t="s">
        <v>17</v>
      </c>
      <c r="E6" t="s">
        <v>18</v>
      </c>
      <c r="F6" t="s">
        <v>19</v>
      </c>
      <c r="J6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>
      <c r="A7">
        <v>6</v>
      </c>
      <c r="B7" t="s">
        <v>4</v>
      </c>
      <c r="C7" t="s">
        <v>5</v>
      </c>
      <c r="D7" t="s">
        <v>20</v>
      </c>
      <c r="E7" t="s">
        <v>3</v>
      </c>
      <c r="F7" t="s">
        <v>21</v>
      </c>
      <c r="L7" s="2"/>
      <c r="M7" s="2"/>
      <c r="N7" s="2"/>
      <c r="O7" s="2"/>
      <c r="P7" s="2"/>
      <c r="Q7" s="2"/>
      <c r="R7" s="2"/>
      <c r="S7" s="2"/>
      <c r="T7" s="2"/>
      <c r="U7" s="2">
        <v>1</v>
      </c>
      <c r="V7" s="2"/>
      <c r="W7" s="2"/>
      <c r="X7" s="2"/>
      <c r="Y7" s="2"/>
    </row>
    <row r="8" spans="1:25" ht="15">
      <c r="A8">
        <v>7</v>
      </c>
      <c r="B8" t="s">
        <v>22</v>
      </c>
      <c r="C8" t="s">
        <v>5</v>
      </c>
      <c r="D8" t="s">
        <v>23</v>
      </c>
      <c r="E8" t="s">
        <v>24</v>
      </c>
      <c r="F8" t="s">
        <v>25</v>
      </c>
      <c r="L8" s="2"/>
      <c r="M8" s="2"/>
      <c r="N8" s="2">
        <v>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>
      <c r="A9">
        <v>8</v>
      </c>
      <c r="B9" t="s">
        <v>22</v>
      </c>
      <c r="C9" t="s">
        <v>26</v>
      </c>
      <c r="D9" t="s">
        <v>27</v>
      </c>
      <c r="E9" t="s">
        <v>28</v>
      </c>
      <c r="F9" t="s">
        <v>29</v>
      </c>
      <c r="G9" t="s">
        <v>30</v>
      </c>
      <c r="L9" s="2"/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/>
      <c r="X9" s="2"/>
      <c r="Y9" s="2"/>
    </row>
    <row r="10" spans="1:25" ht="15">
      <c r="A10">
        <v>9</v>
      </c>
      <c r="B10" t="s">
        <v>22</v>
      </c>
      <c r="C10" t="s">
        <v>26</v>
      </c>
      <c r="D10" t="s">
        <v>31</v>
      </c>
      <c r="E10" t="s">
        <v>32</v>
      </c>
      <c r="F10" t="s">
        <v>33</v>
      </c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>
        <v>10</v>
      </c>
      <c r="B11" t="s">
        <v>22</v>
      </c>
      <c r="C11" t="s">
        <v>26</v>
      </c>
      <c r="D11" t="s">
        <v>34</v>
      </c>
      <c r="E11" t="s">
        <v>13</v>
      </c>
      <c r="F11" t="s">
        <v>434</v>
      </c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>
        <v>11</v>
      </c>
      <c r="B12" t="s">
        <v>22</v>
      </c>
      <c r="C12" t="s">
        <v>26</v>
      </c>
      <c r="D12" t="s">
        <v>35</v>
      </c>
      <c r="E12" t="s">
        <v>13</v>
      </c>
      <c r="F12" t="s">
        <v>36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>
      <c r="A13">
        <v>12</v>
      </c>
      <c r="B13" t="s">
        <v>22</v>
      </c>
      <c r="C13" t="s">
        <v>26</v>
      </c>
      <c r="D13" t="s">
        <v>37</v>
      </c>
      <c r="E13" t="s">
        <v>126</v>
      </c>
      <c r="F13" t="s">
        <v>38</v>
      </c>
      <c r="L13" s="2"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>
        <v>13</v>
      </c>
      <c r="B14" t="s">
        <v>22</v>
      </c>
      <c r="C14" t="s">
        <v>26</v>
      </c>
      <c r="D14" t="s">
        <v>37</v>
      </c>
      <c r="E14" t="s">
        <v>24</v>
      </c>
      <c r="F14" t="s">
        <v>39</v>
      </c>
      <c r="L14" s="2"/>
      <c r="M14" s="2"/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>
        <v>14</v>
      </c>
      <c r="B15" t="s">
        <v>40</v>
      </c>
      <c r="C15" t="s">
        <v>26</v>
      </c>
      <c r="D15" t="s">
        <v>41</v>
      </c>
      <c r="E15" t="s">
        <v>42</v>
      </c>
      <c r="F15" t="s">
        <v>43</v>
      </c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>
        <v>15</v>
      </c>
      <c r="B16" t="s">
        <v>40</v>
      </c>
      <c r="C16" t="s">
        <v>26</v>
      </c>
      <c r="D16" t="s">
        <v>44</v>
      </c>
      <c r="E16" t="s">
        <v>45</v>
      </c>
      <c r="F16" t="s">
        <v>46</v>
      </c>
      <c r="G16" t="s">
        <v>47</v>
      </c>
      <c r="L16" s="2"/>
      <c r="M16" s="2">
        <v>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>
        <v>16</v>
      </c>
      <c r="B17" t="s">
        <v>40</v>
      </c>
      <c r="C17" t="s">
        <v>26</v>
      </c>
      <c r="D17" t="s">
        <v>48</v>
      </c>
      <c r="E17" t="s">
        <v>3</v>
      </c>
      <c r="F17" t="s">
        <v>49</v>
      </c>
      <c r="L17" s="2"/>
      <c r="M17" s="2"/>
      <c r="N17" s="2"/>
      <c r="O17" s="2"/>
      <c r="P17" s="2"/>
      <c r="Q17" s="2"/>
      <c r="R17" s="2"/>
      <c r="S17" s="2"/>
      <c r="T17" s="2"/>
      <c r="U17" s="2">
        <v>1</v>
      </c>
      <c r="V17" s="2"/>
      <c r="W17" s="2"/>
      <c r="X17" s="2"/>
      <c r="Y17" s="2"/>
    </row>
    <row r="18" spans="1:25" ht="15">
      <c r="A18">
        <v>17</v>
      </c>
      <c r="B18" t="s">
        <v>40</v>
      </c>
      <c r="C18" t="s">
        <v>26</v>
      </c>
      <c r="D18" t="s">
        <v>48</v>
      </c>
      <c r="E18" t="s">
        <v>50</v>
      </c>
      <c r="F18" t="s">
        <v>51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>
        <v>1</v>
      </c>
      <c r="W18" s="2"/>
      <c r="X18" s="2"/>
      <c r="Y18" s="2"/>
    </row>
    <row r="19" spans="1:25" ht="15">
      <c r="A19">
        <v>18</v>
      </c>
      <c r="B19" t="s">
        <v>40</v>
      </c>
      <c r="C19" t="s">
        <v>5</v>
      </c>
      <c r="D19" t="s">
        <v>52</v>
      </c>
      <c r="E19" t="s">
        <v>53</v>
      </c>
      <c r="F19" t="s">
        <v>54</v>
      </c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>
        <v>19</v>
      </c>
      <c r="B20" t="s">
        <v>55</v>
      </c>
      <c r="C20" t="s">
        <v>26</v>
      </c>
      <c r="D20" t="s">
        <v>56</v>
      </c>
      <c r="E20" t="s">
        <v>57</v>
      </c>
      <c r="F20" t="s">
        <v>58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</v>
      </c>
      <c r="Y20" s="2"/>
    </row>
    <row r="21" spans="1:25" ht="15">
      <c r="A21">
        <v>20</v>
      </c>
      <c r="B21" t="s">
        <v>55</v>
      </c>
      <c r="C21" t="s">
        <v>26</v>
      </c>
      <c r="D21" t="s">
        <v>56</v>
      </c>
      <c r="E21" t="s">
        <v>59</v>
      </c>
      <c r="F21" t="s">
        <v>58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</v>
      </c>
    </row>
    <row r="22" spans="1:25" ht="15">
      <c r="A22">
        <v>21</v>
      </c>
      <c r="B22" t="s">
        <v>55</v>
      </c>
      <c r="C22" t="s">
        <v>26</v>
      </c>
      <c r="D22" t="s">
        <v>60</v>
      </c>
      <c r="E22" t="s">
        <v>61</v>
      </c>
      <c r="F22" t="s">
        <v>62</v>
      </c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>
        <v>22</v>
      </c>
      <c r="B23" t="s">
        <v>55</v>
      </c>
      <c r="C23" t="s">
        <v>26</v>
      </c>
      <c r="D23" t="s">
        <v>63</v>
      </c>
      <c r="E23" t="s">
        <v>64</v>
      </c>
      <c r="F23" t="s">
        <v>65</v>
      </c>
      <c r="L23" s="2"/>
      <c r="M23" s="2"/>
      <c r="N23" s="2"/>
      <c r="O23" s="2"/>
      <c r="P23" s="2"/>
      <c r="Q23" s="2"/>
      <c r="R23" s="2"/>
      <c r="S23" s="2">
        <v>1</v>
      </c>
      <c r="T23" s="2"/>
      <c r="U23" s="2"/>
      <c r="V23" s="2"/>
      <c r="W23" s="2"/>
      <c r="X23" s="2"/>
      <c r="Y23" s="2"/>
    </row>
    <row r="24" spans="1:25" ht="15">
      <c r="A24">
        <v>23</v>
      </c>
      <c r="B24" t="s">
        <v>55</v>
      </c>
      <c r="C24" t="s">
        <v>26</v>
      </c>
      <c r="D24" t="s">
        <v>66</v>
      </c>
      <c r="E24" t="s">
        <v>67</v>
      </c>
      <c r="F24" t="s">
        <v>68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</row>
    <row r="25" spans="1:25" ht="15">
      <c r="A25">
        <v>24</v>
      </c>
      <c r="B25" t="s">
        <v>55</v>
      </c>
      <c r="C25" t="s">
        <v>26</v>
      </c>
      <c r="D25" t="s">
        <v>66</v>
      </c>
      <c r="E25" t="s">
        <v>18</v>
      </c>
      <c r="F25" t="s">
        <v>19</v>
      </c>
      <c r="J25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>
      <c r="A26">
        <v>25</v>
      </c>
      <c r="B26" t="s">
        <v>55</v>
      </c>
      <c r="C26" t="s">
        <v>26</v>
      </c>
      <c r="D26" t="s">
        <v>66</v>
      </c>
      <c r="E26" t="s">
        <v>69</v>
      </c>
      <c r="F26" t="s">
        <v>46</v>
      </c>
      <c r="G26" t="s">
        <v>70</v>
      </c>
      <c r="L26" s="2"/>
      <c r="M26" s="2">
        <v>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>
      <c r="A27">
        <v>26</v>
      </c>
      <c r="B27" t="s">
        <v>55</v>
      </c>
      <c r="C27" t="s">
        <v>26</v>
      </c>
      <c r="D27" t="s">
        <v>66</v>
      </c>
      <c r="E27" t="s">
        <v>71</v>
      </c>
      <c r="F27" t="s">
        <v>72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1</v>
      </c>
    </row>
    <row r="28" spans="1:25" ht="15">
      <c r="A28">
        <v>27</v>
      </c>
      <c r="B28" t="s">
        <v>55</v>
      </c>
      <c r="C28" t="s">
        <v>26</v>
      </c>
      <c r="D28" t="s">
        <v>73</v>
      </c>
      <c r="E28" t="s">
        <v>74</v>
      </c>
      <c r="F28" t="s">
        <v>75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</v>
      </c>
    </row>
    <row r="29" spans="1:25" ht="15">
      <c r="A29">
        <v>28</v>
      </c>
      <c r="B29" t="s">
        <v>76</v>
      </c>
      <c r="C29" t="s">
        <v>26</v>
      </c>
      <c r="D29" t="s">
        <v>77</v>
      </c>
      <c r="E29" t="s">
        <v>78</v>
      </c>
      <c r="F29" t="s">
        <v>79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1</v>
      </c>
    </row>
    <row r="30" spans="1:25" ht="15">
      <c r="A30">
        <v>29</v>
      </c>
      <c r="B30" t="s">
        <v>80</v>
      </c>
      <c r="C30" t="s">
        <v>26</v>
      </c>
      <c r="D30" t="s">
        <v>81</v>
      </c>
      <c r="E30" t="s">
        <v>82</v>
      </c>
      <c r="F30" t="s">
        <v>83</v>
      </c>
      <c r="G30" t="s">
        <v>84</v>
      </c>
      <c r="L30" s="2">
        <v>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>
        <v>30</v>
      </c>
      <c r="B31" t="s">
        <v>80</v>
      </c>
      <c r="C31" t="s">
        <v>26</v>
      </c>
      <c r="D31" t="s">
        <v>85</v>
      </c>
      <c r="E31" t="s">
        <v>86</v>
      </c>
      <c r="F31" t="s">
        <v>87</v>
      </c>
      <c r="G31" t="s">
        <v>88</v>
      </c>
      <c r="L31" s="2"/>
      <c r="M31" s="2"/>
      <c r="N31" s="2">
        <v>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>
        <v>31</v>
      </c>
      <c r="B32" t="s">
        <v>80</v>
      </c>
      <c r="C32" t="s">
        <v>26</v>
      </c>
      <c r="D32" t="s">
        <v>89</v>
      </c>
      <c r="E32" t="s">
        <v>253</v>
      </c>
      <c r="F32" t="s">
        <v>90</v>
      </c>
      <c r="G32" t="s">
        <v>91</v>
      </c>
      <c r="H32">
        <v>1</v>
      </c>
      <c r="L32" s="2"/>
      <c r="M32" s="2"/>
      <c r="N32" s="2"/>
      <c r="O32" s="2"/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>
        <v>32</v>
      </c>
      <c r="B33" t="s">
        <v>80</v>
      </c>
      <c r="C33" t="s">
        <v>26</v>
      </c>
      <c r="D33" t="s">
        <v>92</v>
      </c>
      <c r="E33" t="s">
        <v>93</v>
      </c>
      <c r="F33" t="s">
        <v>94</v>
      </c>
      <c r="G33" t="s">
        <v>95</v>
      </c>
      <c r="H33">
        <v>1</v>
      </c>
      <c r="L33" s="2">
        <v>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>
      <c r="A34">
        <v>33</v>
      </c>
      <c r="B34" t="s">
        <v>96</v>
      </c>
      <c r="C34" t="s">
        <v>26</v>
      </c>
      <c r="D34" t="s">
        <v>97</v>
      </c>
      <c r="E34" t="s">
        <v>98</v>
      </c>
      <c r="F34" t="s">
        <v>98</v>
      </c>
      <c r="K34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>
        <v>34</v>
      </c>
      <c r="B35" t="s">
        <v>99</v>
      </c>
      <c r="C35" t="s">
        <v>26</v>
      </c>
      <c r="D35" t="s">
        <v>97</v>
      </c>
      <c r="E35" t="s">
        <v>98</v>
      </c>
      <c r="F35" t="s">
        <v>98</v>
      </c>
      <c r="K35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>
        <v>35</v>
      </c>
      <c r="B36" t="s">
        <v>100</v>
      </c>
      <c r="C36" t="s">
        <v>26</v>
      </c>
      <c r="D36" t="s">
        <v>97</v>
      </c>
      <c r="E36" t="s">
        <v>98</v>
      </c>
      <c r="F36" t="s">
        <v>98</v>
      </c>
      <c r="K36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>
        <v>36</v>
      </c>
      <c r="B37" t="s">
        <v>101</v>
      </c>
      <c r="C37" t="s">
        <v>26</v>
      </c>
      <c r="D37" t="s">
        <v>102</v>
      </c>
      <c r="E37" t="s">
        <v>403</v>
      </c>
      <c r="F37" t="s">
        <v>103</v>
      </c>
      <c r="L37" s="2"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>
      <c r="A38">
        <v>37</v>
      </c>
      <c r="B38" t="s">
        <v>101</v>
      </c>
      <c r="C38" t="s">
        <v>26</v>
      </c>
      <c r="D38" t="s">
        <v>102</v>
      </c>
      <c r="E38" t="s">
        <v>46</v>
      </c>
      <c r="F38" t="s">
        <v>46</v>
      </c>
      <c r="L38" s="2"/>
      <c r="M38" s="2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>
        <v>38</v>
      </c>
      <c r="B39" t="s">
        <v>101</v>
      </c>
      <c r="C39" t="s">
        <v>26</v>
      </c>
      <c r="D39" t="s">
        <v>104</v>
      </c>
      <c r="E39" t="s">
        <v>105</v>
      </c>
      <c r="F39" t="s">
        <v>106</v>
      </c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>
        <v>39</v>
      </c>
      <c r="B40" t="s">
        <v>101</v>
      </c>
      <c r="C40" t="s">
        <v>26</v>
      </c>
      <c r="D40" t="s">
        <v>107</v>
      </c>
      <c r="E40" t="s">
        <v>18</v>
      </c>
      <c r="F40" t="s">
        <v>108</v>
      </c>
      <c r="G40" t="s">
        <v>109</v>
      </c>
      <c r="J40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>
      <c r="A41">
        <v>40</v>
      </c>
      <c r="B41" t="s">
        <v>101</v>
      </c>
      <c r="C41" t="s">
        <v>26</v>
      </c>
      <c r="D41" t="s">
        <v>110</v>
      </c>
      <c r="E41" t="s">
        <v>111</v>
      </c>
      <c r="F41" t="s">
        <v>112</v>
      </c>
      <c r="L41" s="2"/>
      <c r="M41" s="2"/>
      <c r="N41" s="2"/>
      <c r="O41" s="2"/>
      <c r="P41" s="2"/>
      <c r="Q41" s="2"/>
      <c r="R41" s="2"/>
      <c r="S41" s="2"/>
      <c r="T41" s="2">
        <v>1</v>
      </c>
      <c r="U41" s="2"/>
      <c r="V41" s="2"/>
      <c r="W41" s="2"/>
      <c r="X41" s="2"/>
      <c r="Y41" s="2"/>
    </row>
    <row r="42" spans="1:25" ht="15">
      <c r="A42">
        <v>41</v>
      </c>
      <c r="B42" t="s">
        <v>101</v>
      </c>
      <c r="C42" t="s">
        <v>26</v>
      </c>
      <c r="D42" t="s">
        <v>113</v>
      </c>
      <c r="E42" t="s">
        <v>13</v>
      </c>
      <c r="F42" t="s">
        <v>114</v>
      </c>
      <c r="L42" s="2">
        <v>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>
        <v>42</v>
      </c>
      <c r="B43" t="s">
        <v>115</v>
      </c>
      <c r="C43" t="s">
        <v>26</v>
      </c>
      <c r="D43" t="s">
        <v>116</v>
      </c>
      <c r="E43" t="s">
        <v>117</v>
      </c>
      <c r="F43" t="s">
        <v>118</v>
      </c>
      <c r="L43" s="2"/>
      <c r="M43" s="2"/>
      <c r="N43" s="2"/>
      <c r="O43" s="2"/>
      <c r="P43" s="2"/>
      <c r="Q43" s="2"/>
      <c r="R43" s="2"/>
      <c r="S43" s="2"/>
      <c r="T43" s="2">
        <v>1</v>
      </c>
      <c r="U43" s="2"/>
      <c r="V43" s="2"/>
      <c r="W43" s="2"/>
      <c r="X43" s="2"/>
      <c r="Y43" s="2"/>
    </row>
    <row r="44" spans="1:25" ht="15">
      <c r="A44">
        <v>43</v>
      </c>
      <c r="B44" t="s">
        <v>115</v>
      </c>
      <c r="C44" t="s">
        <v>26</v>
      </c>
      <c r="D44" t="s">
        <v>116</v>
      </c>
      <c r="E44" t="s">
        <v>19</v>
      </c>
      <c r="F44" t="s">
        <v>19</v>
      </c>
      <c r="J44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>
      <c r="A45">
        <v>44</v>
      </c>
      <c r="B45" t="s">
        <v>115</v>
      </c>
      <c r="C45" t="s">
        <v>26</v>
      </c>
      <c r="D45" t="s">
        <v>119</v>
      </c>
      <c r="E45" t="s">
        <v>19</v>
      </c>
      <c r="F45" t="s">
        <v>19</v>
      </c>
      <c r="J45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>
        <v>45</v>
      </c>
      <c r="B46" t="s">
        <v>115</v>
      </c>
      <c r="C46" t="s">
        <v>26</v>
      </c>
      <c r="D46" t="s">
        <v>120</v>
      </c>
      <c r="E46" t="s">
        <v>19</v>
      </c>
      <c r="F46" t="s">
        <v>19</v>
      </c>
      <c r="J46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>
        <v>46</v>
      </c>
      <c r="B47" t="s">
        <v>115</v>
      </c>
      <c r="C47" t="s">
        <v>26</v>
      </c>
      <c r="D47" t="s">
        <v>121</v>
      </c>
      <c r="E47" t="s">
        <v>122</v>
      </c>
      <c r="F47" t="s">
        <v>123</v>
      </c>
      <c r="G47" t="s">
        <v>124</v>
      </c>
      <c r="L47" s="2">
        <v>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>
        <v>47</v>
      </c>
      <c r="B48" t="s">
        <v>115</v>
      </c>
      <c r="C48" t="s">
        <v>26</v>
      </c>
      <c r="D48" t="s">
        <v>125</v>
      </c>
      <c r="E48" t="s">
        <v>126</v>
      </c>
      <c r="F48" t="s">
        <v>127</v>
      </c>
      <c r="L48" s="2">
        <v>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>
        <v>48</v>
      </c>
      <c r="B49" t="s">
        <v>128</v>
      </c>
      <c r="C49" t="s">
        <v>26</v>
      </c>
      <c r="D49" t="s">
        <v>129</v>
      </c>
      <c r="E49" t="s">
        <v>130</v>
      </c>
      <c r="F49" t="s">
        <v>46</v>
      </c>
      <c r="G49" t="s">
        <v>131</v>
      </c>
      <c r="L49" s="2"/>
      <c r="M49" s="2"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>
        <v>49</v>
      </c>
      <c r="B50" t="s">
        <v>128</v>
      </c>
      <c r="C50" t="s">
        <v>26</v>
      </c>
      <c r="D50" t="s">
        <v>129</v>
      </c>
      <c r="E50" t="s">
        <v>132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1</v>
      </c>
      <c r="Y50" s="2"/>
    </row>
    <row r="51" spans="1:25" ht="15">
      <c r="A51">
        <v>50</v>
      </c>
      <c r="B51" t="s">
        <v>128</v>
      </c>
      <c r="C51" t="s">
        <v>26</v>
      </c>
      <c r="D51" t="s">
        <v>133</v>
      </c>
      <c r="E51" t="s">
        <v>134</v>
      </c>
      <c r="F51" t="s">
        <v>135</v>
      </c>
      <c r="G51" t="s">
        <v>136</v>
      </c>
      <c r="L51" s="2">
        <v>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>
      <c r="A52">
        <v>51</v>
      </c>
      <c r="B52" t="s">
        <v>128</v>
      </c>
      <c r="C52" t="s">
        <v>26</v>
      </c>
      <c r="D52" t="s">
        <v>137</v>
      </c>
      <c r="E52" t="s">
        <v>13</v>
      </c>
      <c r="F52" t="s">
        <v>138</v>
      </c>
      <c r="L52" s="2">
        <v>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>
        <v>52</v>
      </c>
      <c r="B53" t="s">
        <v>128</v>
      </c>
      <c r="C53" t="s">
        <v>26</v>
      </c>
      <c r="D53" t="s">
        <v>139</v>
      </c>
      <c r="E53" t="s">
        <v>140</v>
      </c>
      <c r="F53" t="s">
        <v>141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</v>
      </c>
    </row>
    <row r="54" spans="1:25" ht="15">
      <c r="A54">
        <v>53</v>
      </c>
      <c r="B54" t="s">
        <v>128</v>
      </c>
      <c r="C54" t="s">
        <v>26</v>
      </c>
      <c r="D54" t="s">
        <v>142</v>
      </c>
      <c r="E54" t="s">
        <v>143</v>
      </c>
      <c r="F54" t="s">
        <v>46</v>
      </c>
      <c r="L54" s="2"/>
      <c r="M54" s="2">
        <v>1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>
        <v>54</v>
      </c>
      <c r="B55" t="s">
        <v>128</v>
      </c>
      <c r="C55" t="s">
        <v>26</v>
      </c>
      <c r="D55" t="s">
        <v>142</v>
      </c>
      <c r="E55" t="s">
        <v>46</v>
      </c>
      <c r="F55" t="s">
        <v>46</v>
      </c>
      <c r="L55" s="2"/>
      <c r="M55" s="2">
        <v>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>
      <c r="A56">
        <v>55</v>
      </c>
      <c r="B56" t="s">
        <v>128</v>
      </c>
      <c r="C56" t="s">
        <v>26</v>
      </c>
      <c r="D56" t="s">
        <v>144</v>
      </c>
      <c r="E56" t="s">
        <v>105</v>
      </c>
      <c r="F56" t="s">
        <v>145</v>
      </c>
      <c r="L56" s="2">
        <v>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>
        <v>56</v>
      </c>
      <c r="B57" t="s">
        <v>128</v>
      </c>
      <c r="C57" t="s">
        <v>26</v>
      </c>
      <c r="D57" t="s">
        <v>146</v>
      </c>
      <c r="E57" t="s">
        <v>147</v>
      </c>
      <c r="F57" t="s">
        <v>148</v>
      </c>
      <c r="L57" s="2"/>
      <c r="M57" s="2"/>
      <c r="N57" s="2"/>
      <c r="O57" s="2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>
        <v>57</v>
      </c>
      <c r="B58" t="s">
        <v>149</v>
      </c>
      <c r="C58" t="s">
        <v>26</v>
      </c>
      <c r="D58" t="s">
        <v>150</v>
      </c>
      <c r="E58" t="s">
        <v>151</v>
      </c>
      <c r="F58" t="s">
        <v>152</v>
      </c>
      <c r="L58" s="2">
        <v>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>
        <v>58</v>
      </c>
      <c r="B59" t="s">
        <v>149</v>
      </c>
      <c r="C59" t="s">
        <v>26</v>
      </c>
      <c r="D59" t="s">
        <v>153</v>
      </c>
      <c r="E59" t="s">
        <v>154</v>
      </c>
      <c r="F59" t="s">
        <v>155</v>
      </c>
      <c r="G59" t="s">
        <v>156</v>
      </c>
      <c r="L59" s="2">
        <v>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>
        <v>59</v>
      </c>
      <c r="B60" t="s">
        <v>149</v>
      </c>
      <c r="C60" t="s">
        <v>26</v>
      </c>
      <c r="D60" t="s">
        <v>157</v>
      </c>
      <c r="E60" t="s">
        <v>158</v>
      </c>
      <c r="F60" t="s">
        <v>159</v>
      </c>
      <c r="L60" s="2"/>
      <c r="M60" s="2"/>
      <c r="N60" s="2">
        <v>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>
        <v>60</v>
      </c>
      <c r="B61" t="s">
        <v>149</v>
      </c>
      <c r="C61" t="s">
        <v>26</v>
      </c>
      <c r="D61" t="s">
        <v>157</v>
      </c>
      <c r="E61" t="s">
        <v>46</v>
      </c>
      <c r="F61" t="s">
        <v>46</v>
      </c>
      <c r="L61" s="2"/>
      <c r="M61" s="2">
        <v>1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>
        <v>61</v>
      </c>
      <c r="B62" t="s">
        <v>149</v>
      </c>
      <c r="C62" t="s">
        <v>26</v>
      </c>
      <c r="D62" t="s">
        <v>160</v>
      </c>
      <c r="E62" t="s">
        <v>161</v>
      </c>
      <c r="F62" t="s">
        <v>162</v>
      </c>
      <c r="L62" s="2"/>
      <c r="M62" s="2"/>
      <c r="N62" s="2"/>
      <c r="O62" s="2">
        <v>1</v>
      </c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>
        <v>62</v>
      </c>
      <c r="B63" t="s">
        <v>149</v>
      </c>
      <c r="C63" t="s">
        <v>26</v>
      </c>
      <c r="D63" t="s">
        <v>163</v>
      </c>
      <c r="E63" t="s">
        <v>93</v>
      </c>
      <c r="F63" t="s">
        <v>164</v>
      </c>
      <c r="G63" t="s">
        <v>165</v>
      </c>
      <c r="L63" s="2">
        <v>1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>
        <v>63</v>
      </c>
      <c r="B64" t="s">
        <v>149</v>
      </c>
      <c r="C64" t="s">
        <v>26</v>
      </c>
      <c r="D64" t="s">
        <v>166</v>
      </c>
      <c r="E64" t="s">
        <v>19</v>
      </c>
      <c r="F64" t="s">
        <v>19</v>
      </c>
      <c r="J64"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>
        <v>64</v>
      </c>
      <c r="B65" t="s">
        <v>149</v>
      </c>
      <c r="C65" t="s">
        <v>26</v>
      </c>
      <c r="D65" t="s">
        <v>167</v>
      </c>
      <c r="E65" t="s">
        <v>168</v>
      </c>
      <c r="F65" t="s">
        <v>169</v>
      </c>
      <c r="G65" t="s">
        <v>170</v>
      </c>
      <c r="L65" s="2"/>
      <c r="M65" s="2"/>
      <c r="N65" s="2">
        <v>1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>
        <v>65</v>
      </c>
      <c r="B66" t="s">
        <v>4</v>
      </c>
      <c r="C66" t="s">
        <v>171</v>
      </c>
      <c r="D66" t="s">
        <v>172</v>
      </c>
      <c r="E66" t="s">
        <v>13</v>
      </c>
      <c r="F66" t="s">
        <v>173</v>
      </c>
      <c r="L66" s="2">
        <v>1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>
        <v>66</v>
      </c>
      <c r="B67" t="s">
        <v>4</v>
      </c>
      <c r="C67" t="s">
        <v>171</v>
      </c>
      <c r="D67" t="s">
        <v>174</v>
      </c>
      <c r="E67" t="s">
        <v>13</v>
      </c>
      <c r="F67" t="s">
        <v>175</v>
      </c>
      <c r="L67" s="2">
        <v>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>
        <v>67</v>
      </c>
      <c r="B68" t="s">
        <v>4</v>
      </c>
      <c r="C68" t="s">
        <v>171</v>
      </c>
      <c r="D68" t="s">
        <v>176</v>
      </c>
      <c r="E68" t="s">
        <v>177</v>
      </c>
      <c r="F68" t="s">
        <v>178</v>
      </c>
      <c r="L68" s="2">
        <v>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>
        <v>68</v>
      </c>
      <c r="B69" t="s">
        <v>4</v>
      </c>
      <c r="C69" t="s">
        <v>171</v>
      </c>
      <c r="D69" t="s">
        <v>179</v>
      </c>
      <c r="E69" t="s">
        <v>180</v>
      </c>
      <c r="F69" t="s">
        <v>181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>
        <v>1</v>
      </c>
    </row>
    <row r="70" spans="1:25" ht="15">
      <c r="A70">
        <v>69</v>
      </c>
      <c r="B70" t="s">
        <v>4</v>
      </c>
      <c r="C70" t="s">
        <v>171</v>
      </c>
      <c r="D70" t="s">
        <v>182</v>
      </c>
      <c r="E70" t="s">
        <v>147</v>
      </c>
      <c r="F70" t="s">
        <v>183</v>
      </c>
      <c r="L70" s="2"/>
      <c r="M70" s="2"/>
      <c r="N70" s="2"/>
      <c r="O70" s="2">
        <v>1</v>
      </c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>
        <v>70</v>
      </c>
      <c r="B71" t="s">
        <v>4</v>
      </c>
      <c r="C71" t="s">
        <v>171</v>
      </c>
      <c r="D71" t="s">
        <v>184</v>
      </c>
      <c r="E71" t="s">
        <v>185</v>
      </c>
      <c r="F71" t="s">
        <v>186</v>
      </c>
      <c r="L71" s="2"/>
      <c r="M71" s="2"/>
      <c r="N71" s="2"/>
      <c r="O71" s="2"/>
      <c r="P71" s="2"/>
      <c r="Q71" s="2"/>
      <c r="R71" s="2">
        <v>1</v>
      </c>
      <c r="S71" s="2"/>
      <c r="T71" s="2"/>
      <c r="U71" s="2"/>
      <c r="V71" s="2"/>
      <c r="W71" s="2"/>
      <c r="X71" s="2"/>
      <c r="Y71" s="2"/>
    </row>
    <row r="72" spans="1:25" ht="15">
      <c r="A72">
        <v>71</v>
      </c>
      <c r="B72" t="s">
        <v>4</v>
      </c>
      <c r="C72" t="s">
        <v>171</v>
      </c>
      <c r="D72" t="s">
        <v>187</v>
      </c>
      <c r="E72" t="s">
        <v>188</v>
      </c>
      <c r="F72" t="s">
        <v>189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1</v>
      </c>
    </row>
    <row r="73" spans="1:25" ht="15">
      <c r="A73">
        <v>72</v>
      </c>
      <c r="B73" t="s">
        <v>4</v>
      </c>
      <c r="C73" t="s">
        <v>171</v>
      </c>
      <c r="D73" t="s">
        <v>190</v>
      </c>
      <c r="E73" t="s">
        <v>18</v>
      </c>
      <c r="F73" t="s">
        <v>18</v>
      </c>
      <c r="J73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>
        <v>73</v>
      </c>
      <c r="B74" t="s">
        <v>4</v>
      </c>
      <c r="C74" t="s">
        <v>171</v>
      </c>
      <c r="D74" t="s">
        <v>191</v>
      </c>
      <c r="E74" t="s">
        <v>126</v>
      </c>
      <c r="F74" t="s">
        <v>192</v>
      </c>
      <c r="L74" s="2">
        <v>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>
        <v>74</v>
      </c>
      <c r="B75" t="s">
        <v>4</v>
      </c>
      <c r="C75" t="s">
        <v>171</v>
      </c>
      <c r="D75" t="s">
        <v>193</v>
      </c>
      <c r="E75" t="s">
        <v>13</v>
      </c>
      <c r="F75" t="s">
        <v>194</v>
      </c>
      <c r="L75" s="2">
        <v>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>
        <v>75</v>
      </c>
      <c r="B76" t="s">
        <v>22</v>
      </c>
      <c r="C76" t="s">
        <v>171</v>
      </c>
      <c r="D76" t="s">
        <v>195</v>
      </c>
      <c r="E76" t="s">
        <v>196</v>
      </c>
      <c r="F76" t="s">
        <v>197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1</v>
      </c>
    </row>
    <row r="77" spans="1:25" ht="15">
      <c r="A77">
        <v>76</v>
      </c>
      <c r="B77" t="s">
        <v>22</v>
      </c>
      <c r="C77" t="s">
        <v>171</v>
      </c>
      <c r="D77" t="s">
        <v>198</v>
      </c>
      <c r="E77" t="s">
        <v>199</v>
      </c>
      <c r="F77" t="s">
        <v>200</v>
      </c>
      <c r="L77" s="2"/>
      <c r="M77" s="2"/>
      <c r="N77" s="2"/>
      <c r="O77" s="2"/>
      <c r="P77" s="2"/>
      <c r="Q77" s="2">
        <v>1</v>
      </c>
      <c r="R77" s="2"/>
      <c r="S77" s="2"/>
      <c r="T77" s="2"/>
      <c r="U77" s="2"/>
      <c r="V77" s="2"/>
      <c r="W77" s="2"/>
      <c r="X77" s="2"/>
      <c r="Y77" s="2"/>
    </row>
    <row r="78" spans="1:25" ht="15">
      <c r="A78">
        <v>77</v>
      </c>
      <c r="B78" t="s">
        <v>22</v>
      </c>
      <c r="C78" t="s">
        <v>171</v>
      </c>
      <c r="D78" t="s">
        <v>201</v>
      </c>
      <c r="E78" t="s">
        <v>46</v>
      </c>
      <c r="F78" t="s">
        <v>46</v>
      </c>
      <c r="G78" t="s">
        <v>202</v>
      </c>
      <c r="L78" s="2"/>
      <c r="M78" s="2">
        <v>1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>
        <v>78</v>
      </c>
      <c r="B79" t="s">
        <v>22</v>
      </c>
      <c r="C79" t="s">
        <v>171</v>
      </c>
      <c r="D79" t="s">
        <v>203</v>
      </c>
      <c r="E79" t="s">
        <v>46</v>
      </c>
      <c r="F79" t="s">
        <v>46</v>
      </c>
      <c r="G79" t="s">
        <v>202</v>
      </c>
      <c r="L79" s="2"/>
      <c r="M79" s="2">
        <v>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>
        <v>79</v>
      </c>
      <c r="B80" t="s">
        <v>22</v>
      </c>
      <c r="C80" t="s">
        <v>171</v>
      </c>
      <c r="D80" t="s">
        <v>204</v>
      </c>
      <c r="E80" t="s">
        <v>46</v>
      </c>
      <c r="F80" t="s">
        <v>46</v>
      </c>
      <c r="G80" t="s">
        <v>202</v>
      </c>
      <c r="L80" s="2"/>
      <c r="M80" s="2">
        <v>1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>
        <v>80</v>
      </c>
      <c r="B81" t="s">
        <v>22</v>
      </c>
      <c r="C81" t="s">
        <v>171</v>
      </c>
      <c r="D81" t="s">
        <v>205</v>
      </c>
      <c r="E81" t="s">
        <v>206</v>
      </c>
      <c r="F81" t="s">
        <v>207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</v>
      </c>
    </row>
    <row r="82" spans="1:25" ht="15">
      <c r="A82">
        <v>81</v>
      </c>
      <c r="B82" t="s">
        <v>22</v>
      </c>
      <c r="C82" t="s">
        <v>171</v>
      </c>
      <c r="D82" t="s">
        <v>208</v>
      </c>
      <c r="E82" t="s">
        <v>46</v>
      </c>
      <c r="F82" t="s">
        <v>46</v>
      </c>
      <c r="G82" t="s">
        <v>202</v>
      </c>
      <c r="L82" s="2"/>
      <c r="M82" s="2">
        <v>1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>
        <v>82</v>
      </c>
      <c r="B83" t="s">
        <v>209</v>
      </c>
      <c r="C83" t="s">
        <v>171</v>
      </c>
      <c r="D83" t="s">
        <v>210</v>
      </c>
      <c r="E83" t="s">
        <v>130</v>
      </c>
      <c r="F83" t="s">
        <v>46</v>
      </c>
      <c r="G83" t="s">
        <v>131</v>
      </c>
      <c r="L83" s="2"/>
      <c r="M83" s="2">
        <v>1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>
        <v>83</v>
      </c>
      <c r="B84" t="s">
        <v>209</v>
      </c>
      <c r="C84" t="s">
        <v>171</v>
      </c>
      <c r="D84" t="s">
        <v>211</v>
      </c>
      <c r="E84" t="s">
        <v>212</v>
      </c>
      <c r="F84" t="s">
        <v>213</v>
      </c>
      <c r="L84" s="2"/>
      <c r="M84" s="2"/>
      <c r="N84" s="2"/>
      <c r="O84" s="2"/>
      <c r="P84" s="2"/>
      <c r="Q84" s="2"/>
      <c r="R84" s="2">
        <v>1</v>
      </c>
      <c r="S84" s="2"/>
      <c r="T84" s="2"/>
      <c r="U84" s="2"/>
      <c r="V84" s="2"/>
      <c r="W84" s="2"/>
      <c r="X84" s="2"/>
      <c r="Y84" s="2"/>
    </row>
    <row r="85" spans="1:25" ht="15">
      <c r="A85">
        <v>84</v>
      </c>
      <c r="B85" t="s">
        <v>209</v>
      </c>
      <c r="C85" t="s">
        <v>171</v>
      </c>
      <c r="D85" t="s">
        <v>214</v>
      </c>
      <c r="E85" t="s">
        <v>215</v>
      </c>
      <c r="F85" t="s">
        <v>216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1</v>
      </c>
    </row>
    <row r="86" spans="1:25" ht="15">
      <c r="A86">
        <v>85</v>
      </c>
      <c r="B86" t="s">
        <v>209</v>
      </c>
      <c r="C86" t="s">
        <v>171</v>
      </c>
      <c r="D86" t="s">
        <v>217</v>
      </c>
      <c r="E86" t="s">
        <v>426</v>
      </c>
      <c r="F86" t="s">
        <v>218</v>
      </c>
      <c r="L86" s="2"/>
      <c r="M86" s="2"/>
      <c r="N86" s="2"/>
      <c r="O86" s="2"/>
      <c r="P86" s="2"/>
      <c r="Q86" s="2"/>
      <c r="R86" s="2"/>
      <c r="S86" s="2">
        <v>1</v>
      </c>
      <c r="T86" s="2"/>
      <c r="U86" s="2"/>
      <c r="V86" s="2"/>
      <c r="W86" s="2"/>
      <c r="X86" s="2"/>
      <c r="Y86" s="2"/>
    </row>
    <row r="87" spans="1:25" ht="15">
      <c r="A87">
        <v>86</v>
      </c>
      <c r="B87" t="s">
        <v>209</v>
      </c>
      <c r="C87" t="s">
        <v>171</v>
      </c>
      <c r="D87" t="s">
        <v>219</v>
      </c>
      <c r="E87" t="s">
        <v>86</v>
      </c>
      <c r="F87" t="s">
        <v>220</v>
      </c>
      <c r="L87" s="2"/>
      <c r="M87" s="2"/>
      <c r="N87" s="2">
        <v>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>
        <v>87</v>
      </c>
      <c r="B88" t="s">
        <v>209</v>
      </c>
      <c r="C88" t="s">
        <v>171</v>
      </c>
      <c r="D88" t="s">
        <v>221</v>
      </c>
      <c r="E88" t="s">
        <v>222</v>
      </c>
      <c r="F88" t="s">
        <v>223</v>
      </c>
      <c r="L88" s="2"/>
      <c r="M88" s="2"/>
      <c r="N88" s="2"/>
      <c r="O88" s="2"/>
      <c r="P88" s="2"/>
      <c r="Q88" s="2"/>
      <c r="R88" s="2">
        <v>1</v>
      </c>
      <c r="S88" s="2"/>
      <c r="T88" s="2"/>
      <c r="U88" s="2"/>
      <c r="V88" s="2"/>
      <c r="W88" s="2"/>
      <c r="X88" s="2"/>
      <c r="Y88" s="2"/>
    </row>
    <row r="89" spans="1:25" ht="15">
      <c r="A89">
        <v>88</v>
      </c>
      <c r="B89" t="s">
        <v>209</v>
      </c>
      <c r="C89" t="s">
        <v>171</v>
      </c>
      <c r="D89" t="s">
        <v>224</v>
      </c>
      <c r="E89" t="s">
        <v>3</v>
      </c>
      <c r="F89" t="s">
        <v>225</v>
      </c>
      <c r="L89" s="2"/>
      <c r="M89" s="2"/>
      <c r="N89" s="2"/>
      <c r="O89" s="2"/>
      <c r="P89" s="2"/>
      <c r="Q89" s="2"/>
      <c r="R89" s="2"/>
      <c r="S89" s="2"/>
      <c r="T89" s="2"/>
      <c r="U89" s="2">
        <v>1</v>
      </c>
      <c r="V89" s="2"/>
      <c r="W89" s="2"/>
      <c r="X89" s="2"/>
      <c r="Y89" s="2"/>
    </row>
    <row r="90" spans="1:25" ht="15">
      <c r="A90">
        <v>89</v>
      </c>
      <c r="B90" t="s">
        <v>55</v>
      </c>
      <c r="C90" t="s">
        <v>171</v>
      </c>
      <c r="D90" t="s">
        <v>226</v>
      </c>
      <c r="E90" t="s">
        <v>18</v>
      </c>
      <c r="F90" t="s">
        <v>18</v>
      </c>
      <c r="J90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>
        <v>90</v>
      </c>
      <c r="B91" t="s">
        <v>227</v>
      </c>
      <c r="C91" t="s">
        <v>171</v>
      </c>
      <c r="D91" t="s">
        <v>228</v>
      </c>
      <c r="E91" t="s">
        <v>229</v>
      </c>
      <c r="F91" t="s">
        <v>230</v>
      </c>
      <c r="L91" s="2"/>
      <c r="M91" s="2"/>
      <c r="N91" s="2">
        <v>1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>
        <v>91</v>
      </c>
      <c r="B92" t="s">
        <v>227</v>
      </c>
      <c r="C92" t="s">
        <v>171</v>
      </c>
      <c r="D92" t="s">
        <v>228</v>
      </c>
      <c r="E92" t="s">
        <v>231</v>
      </c>
      <c r="F92" t="s">
        <v>232</v>
      </c>
      <c r="L92" s="2">
        <v>1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>
        <v>92</v>
      </c>
      <c r="B93" t="s">
        <v>227</v>
      </c>
      <c r="C93" t="s">
        <v>171</v>
      </c>
      <c r="D93" t="s">
        <v>233</v>
      </c>
      <c r="E93" t="s">
        <v>13</v>
      </c>
      <c r="F93" t="s">
        <v>234</v>
      </c>
      <c r="L93" s="2">
        <v>1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>
        <v>93</v>
      </c>
      <c r="B94" t="s">
        <v>227</v>
      </c>
      <c r="C94" t="s">
        <v>171</v>
      </c>
      <c r="D94" t="s">
        <v>235</v>
      </c>
      <c r="E94" t="s">
        <v>236</v>
      </c>
      <c r="F94" t="s">
        <v>237</v>
      </c>
      <c r="G94" t="s">
        <v>238</v>
      </c>
      <c r="L94" s="2">
        <v>1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>
        <v>94</v>
      </c>
      <c r="B95" t="s">
        <v>227</v>
      </c>
      <c r="C95" t="s">
        <v>171</v>
      </c>
      <c r="D95" t="s">
        <v>235</v>
      </c>
      <c r="E95" t="s">
        <v>239</v>
      </c>
      <c r="F95" t="s">
        <v>240</v>
      </c>
      <c r="G95" t="s">
        <v>241</v>
      </c>
      <c r="H95">
        <v>1</v>
      </c>
      <c r="L95" s="2">
        <v>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>
        <v>95</v>
      </c>
      <c r="B96" t="s">
        <v>227</v>
      </c>
      <c r="C96" t="s">
        <v>171</v>
      </c>
      <c r="D96" t="s">
        <v>242</v>
      </c>
      <c r="E96" t="s">
        <v>50</v>
      </c>
      <c r="F96" t="s">
        <v>243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>
        <v>1</v>
      </c>
      <c r="W96" s="2"/>
      <c r="X96" s="2"/>
      <c r="Y96" s="2"/>
    </row>
    <row r="97" spans="1:25" ht="15">
      <c r="A97">
        <v>96</v>
      </c>
      <c r="B97" t="s">
        <v>227</v>
      </c>
      <c r="C97" t="s">
        <v>171</v>
      </c>
      <c r="D97" t="s">
        <v>242</v>
      </c>
      <c r="E97" t="s">
        <v>244</v>
      </c>
      <c r="F97" t="s">
        <v>245</v>
      </c>
      <c r="G97" t="s">
        <v>238</v>
      </c>
      <c r="L97" s="2">
        <v>1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>
        <v>97</v>
      </c>
      <c r="B98" t="s">
        <v>227</v>
      </c>
      <c r="C98" t="s">
        <v>171</v>
      </c>
      <c r="D98" t="s">
        <v>242</v>
      </c>
      <c r="E98" t="s">
        <v>246</v>
      </c>
      <c r="F98" t="s">
        <v>247</v>
      </c>
      <c r="G98" t="s">
        <v>241</v>
      </c>
      <c r="H98">
        <v>1</v>
      </c>
      <c r="L98" s="2">
        <v>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>
        <v>98</v>
      </c>
      <c r="B99" t="s">
        <v>227</v>
      </c>
      <c r="C99" t="s">
        <v>171</v>
      </c>
      <c r="D99" t="s">
        <v>248</v>
      </c>
      <c r="E99" t="s">
        <v>249</v>
      </c>
      <c r="F99" t="s">
        <v>46</v>
      </c>
      <c r="G99" t="s">
        <v>250</v>
      </c>
      <c r="L99" s="2"/>
      <c r="M99" s="2">
        <v>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>
        <v>99</v>
      </c>
      <c r="B100" t="s">
        <v>227</v>
      </c>
      <c r="C100" t="s">
        <v>251</v>
      </c>
      <c r="D100" t="s">
        <v>252</v>
      </c>
      <c r="E100" t="s">
        <v>253</v>
      </c>
      <c r="F100" t="s">
        <v>254</v>
      </c>
      <c r="L100" s="2"/>
      <c r="M100" s="2"/>
      <c r="N100" s="2"/>
      <c r="O100" s="2"/>
      <c r="P100" s="2">
        <v>1</v>
      </c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>
        <v>100</v>
      </c>
      <c r="B101" t="s">
        <v>227</v>
      </c>
      <c r="C101" t="s">
        <v>171</v>
      </c>
      <c r="D101" t="s">
        <v>255</v>
      </c>
      <c r="E101" t="s">
        <v>256</v>
      </c>
      <c r="F101" t="s">
        <v>257</v>
      </c>
      <c r="L101" s="2">
        <v>1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>
        <v>101</v>
      </c>
      <c r="B102" t="s">
        <v>80</v>
      </c>
      <c r="C102" t="s">
        <v>171</v>
      </c>
      <c r="D102" t="s">
        <v>258</v>
      </c>
      <c r="E102" t="s">
        <v>259</v>
      </c>
      <c r="F102" t="s">
        <v>260</v>
      </c>
      <c r="G102" t="s">
        <v>261</v>
      </c>
      <c r="I102">
        <v>1</v>
      </c>
      <c r="L102" s="2">
        <v>1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>
        <v>102</v>
      </c>
      <c r="B103" t="s">
        <v>80</v>
      </c>
      <c r="C103" t="s">
        <v>171</v>
      </c>
      <c r="D103" t="s">
        <v>262</v>
      </c>
      <c r="E103" t="s">
        <v>147</v>
      </c>
      <c r="F103" t="s">
        <v>263</v>
      </c>
      <c r="L103" s="2"/>
      <c r="M103" s="2"/>
      <c r="N103" s="2"/>
      <c r="O103" s="2">
        <v>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>
        <v>103</v>
      </c>
      <c r="B104" t="s">
        <v>80</v>
      </c>
      <c r="C104" t="s">
        <v>171</v>
      </c>
      <c r="D104" t="s">
        <v>264</v>
      </c>
      <c r="E104" t="s">
        <v>265</v>
      </c>
      <c r="F104" t="s">
        <v>266</v>
      </c>
      <c r="L104" s="2"/>
      <c r="M104" s="2"/>
      <c r="N104" s="2"/>
      <c r="O104" s="2">
        <v>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>
        <v>104</v>
      </c>
      <c r="B105" t="s">
        <v>80</v>
      </c>
      <c r="C105" t="s">
        <v>171</v>
      </c>
      <c r="D105" t="s">
        <v>267</v>
      </c>
      <c r="E105" t="s">
        <v>402</v>
      </c>
      <c r="F105" t="s">
        <v>268</v>
      </c>
      <c r="G105" t="s">
        <v>269</v>
      </c>
      <c r="H105">
        <v>1</v>
      </c>
      <c r="L105" s="2">
        <v>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>
        <v>105</v>
      </c>
      <c r="B106" t="s">
        <v>80</v>
      </c>
      <c r="C106" t="s">
        <v>171</v>
      </c>
      <c r="D106" t="s">
        <v>270</v>
      </c>
      <c r="E106" t="s">
        <v>82</v>
      </c>
      <c r="F106" t="s">
        <v>271</v>
      </c>
      <c r="G106" t="s">
        <v>272</v>
      </c>
      <c r="L106" s="2">
        <v>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">
      <c r="A107">
        <v>106</v>
      </c>
      <c r="B107" t="s">
        <v>80</v>
      </c>
      <c r="C107" t="s">
        <v>171</v>
      </c>
      <c r="D107" t="s">
        <v>273</v>
      </c>
      <c r="E107" t="s">
        <v>126</v>
      </c>
      <c r="F107" t="s">
        <v>274</v>
      </c>
      <c r="G107" t="s">
        <v>275</v>
      </c>
      <c r="L107" s="2">
        <v>1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>
      <c r="A108">
        <v>107</v>
      </c>
      <c r="B108" t="s">
        <v>80</v>
      </c>
      <c r="C108" t="s">
        <v>171</v>
      </c>
      <c r="D108" t="s">
        <v>276</v>
      </c>
      <c r="E108" t="s">
        <v>277</v>
      </c>
      <c r="F108" t="s">
        <v>278</v>
      </c>
      <c r="L108" s="2">
        <v>1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>
      <c r="A109">
        <v>108</v>
      </c>
      <c r="B109" t="s">
        <v>80</v>
      </c>
      <c r="C109" t="s">
        <v>171</v>
      </c>
      <c r="D109" t="s">
        <v>279</v>
      </c>
      <c r="E109" t="s">
        <v>82</v>
      </c>
      <c r="F109" t="s">
        <v>280</v>
      </c>
      <c r="L109" s="2">
        <v>1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">
      <c r="A110">
        <v>109</v>
      </c>
      <c r="B110" t="s">
        <v>96</v>
      </c>
      <c r="C110" t="s">
        <v>171</v>
      </c>
      <c r="D110" t="s">
        <v>281</v>
      </c>
      <c r="E110" t="s">
        <v>82</v>
      </c>
      <c r="F110" t="s">
        <v>282</v>
      </c>
      <c r="L110" s="2">
        <v>1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>
      <c r="A111">
        <v>110</v>
      </c>
      <c r="B111" t="s">
        <v>96</v>
      </c>
      <c r="C111" t="s">
        <v>171</v>
      </c>
      <c r="D111" t="s">
        <v>283</v>
      </c>
      <c r="E111" t="s">
        <v>284</v>
      </c>
      <c r="F111" t="s">
        <v>285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>
        <v>1</v>
      </c>
    </row>
    <row r="112" spans="1:25" ht="15">
      <c r="A112">
        <v>111</v>
      </c>
      <c r="B112" t="s">
        <v>96</v>
      </c>
      <c r="C112" t="s">
        <v>171</v>
      </c>
      <c r="D112" t="s">
        <v>286</v>
      </c>
      <c r="E112" t="s">
        <v>64</v>
      </c>
      <c r="F112" t="s">
        <v>287</v>
      </c>
      <c r="L112" s="2"/>
      <c r="M112" s="2"/>
      <c r="N112" s="2"/>
      <c r="O112" s="2"/>
      <c r="P112" s="2"/>
      <c r="Q112" s="2"/>
      <c r="R112" s="2"/>
      <c r="S112" s="2">
        <v>1</v>
      </c>
      <c r="T112" s="2"/>
      <c r="U112" s="2"/>
      <c r="V112" s="2"/>
      <c r="W112" s="2"/>
      <c r="X112" s="2"/>
      <c r="Y112" s="2"/>
    </row>
    <row r="113" spans="1:25" ht="15">
      <c r="A113">
        <v>112</v>
      </c>
      <c r="B113" t="s">
        <v>96</v>
      </c>
      <c r="C113" t="s">
        <v>171</v>
      </c>
      <c r="D113" t="s">
        <v>288</v>
      </c>
      <c r="E113" t="s">
        <v>82</v>
      </c>
      <c r="F113" t="s">
        <v>289</v>
      </c>
      <c r="L113" s="2">
        <v>1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">
      <c r="A114">
        <v>113</v>
      </c>
      <c r="B114" t="s">
        <v>96</v>
      </c>
      <c r="C114" t="s">
        <v>171</v>
      </c>
      <c r="D114" t="s">
        <v>290</v>
      </c>
      <c r="E114" t="s">
        <v>126</v>
      </c>
      <c r="F114" t="s">
        <v>289</v>
      </c>
      <c r="L114" s="2">
        <v>1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>
      <c r="A115">
        <v>114</v>
      </c>
      <c r="B115" t="s">
        <v>96</v>
      </c>
      <c r="C115" t="s">
        <v>171</v>
      </c>
      <c r="D115" t="s">
        <v>291</v>
      </c>
      <c r="E115" t="s">
        <v>292</v>
      </c>
      <c r="F115" t="s">
        <v>293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>
        <v>1</v>
      </c>
    </row>
    <row r="116" spans="1:25" ht="15">
      <c r="A116">
        <v>115</v>
      </c>
      <c r="B116" t="s">
        <v>96</v>
      </c>
      <c r="C116" t="s">
        <v>171</v>
      </c>
      <c r="D116" t="s">
        <v>294</v>
      </c>
      <c r="E116" t="s">
        <v>295</v>
      </c>
      <c r="F116" t="s">
        <v>296</v>
      </c>
      <c r="L116" s="2"/>
      <c r="M116" s="2"/>
      <c r="N116" s="2">
        <v>1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>
      <c r="A117">
        <v>116</v>
      </c>
      <c r="B117" t="s">
        <v>96</v>
      </c>
      <c r="C117" t="s">
        <v>171</v>
      </c>
      <c r="D117" t="s">
        <v>297</v>
      </c>
      <c r="E117" t="s">
        <v>126</v>
      </c>
      <c r="F117" t="s">
        <v>298</v>
      </c>
      <c r="L117" s="2">
        <v>1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">
      <c r="A118">
        <v>117</v>
      </c>
      <c r="B118" t="s">
        <v>299</v>
      </c>
      <c r="C118" t="s">
        <v>171</v>
      </c>
      <c r="D118" t="s">
        <v>300</v>
      </c>
      <c r="E118" t="s">
        <v>42</v>
      </c>
      <c r="F118" t="s">
        <v>301</v>
      </c>
      <c r="L118" s="2"/>
      <c r="M118" s="2"/>
      <c r="N118" s="2"/>
      <c r="O118" s="2"/>
      <c r="P118" s="2">
        <v>1</v>
      </c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>
      <c r="A119">
        <v>118</v>
      </c>
      <c r="B119" t="s">
        <v>299</v>
      </c>
      <c r="C119" t="s">
        <v>171</v>
      </c>
      <c r="D119" t="s">
        <v>302</v>
      </c>
      <c r="E119" t="s">
        <v>126</v>
      </c>
      <c r="F119" t="s">
        <v>303</v>
      </c>
      <c r="L119" s="2">
        <v>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">
      <c r="A120">
        <v>119</v>
      </c>
      <c r="B120" t="s">
        <v>299</v>
      </c>
      <c r="C120" t="s">
        <v>171</v>
      </c>
      <c r="D120" t="s">
        <v>302</v>
      </c>
      <c r="E120" t="s">
        <v>122</v>
      </c>
      <c r="F120" t="s">
        <v>304</v>
      </c>
      <c r="L120" s="2">
        <v>1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">
      <c r="A121">
        <v>120</v>
      </c>
      <c r="B121" t="s">
        <v>299</v>
      </c>
      <c r="C121" t="s">
        <v>171</v>
      </c>
      <c r="D121" t="s">
        <v>305</v>
      </c>
      <c r="E121" t="s">
        <v>13</v>
      </c>
      <c r="F121" t="s">
        <v>306</v>
      </c>
      <c r="L121" s="2">
        <v>1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">
      <c r="A122">
        <v>121</v>
      </c>
      <c r="B122" t="s">
        <v>299</v>
      </c>
      <c r="C122" t="s">
        <v>171</v>
      </c>
      <c r="D122" t="s">
        <v>307</v>
      </c>
      <c r="E122" t="s">
        <v>308</v>
      </c>
      <c r="F122" t="s">
        <v>309</v>
      </c>
      <c r="L122" s="2"/>
      <c r="M122" s="2"/>
      <c r="N122" s="2"/>
      <c r="O122" s="2"/>
      <c r="P122" s="2"/>
      <c r="Q122" s="2">
        <v>1</v>
      </c>
      <c r="R122" s="2"/>
      <c r="S122" s="2"/>
      <c r="T122" s="2"/>
      <c r="U122" s="2"/>
      <c r="V122" s="2"/>
      <c r="W122" s="2"/>
      <c r="X122" s="2"/>
      <c r="Y122" s="2"/>
    </row>
    <row r="123" spans="1:25" ht="15">
      <c r="A123">
        <v>122</v>
      </c>
      <c r="B123" t="s">
        <v>299</v>
      </c>
      <c r="C123" t="s">
        <v>171</v>
      </c>
      <c r="D123" t="s">
        <v>310</v>
      </c>
      <c r="E123" t="s">
        <v>311</v>
      </c>
      <c r="F123" t="s">
        <v>312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>
        <v>1</v>
      </c>
    </row>
    <row r="124" spans="1:25" ht="15">
      <c r="A124">
        <v>123</v>
      </c>
      <c r="B124" t="s">
        <v>299</v>
      </c>
      <c r="C124" t="s">
        <v>171</v>
      </c>
      <c r="D124" t="s">
        <v>310</v>
      </c>
      <c r="E124" t="s">
        <v>433</v>
      </c>
      <c r="F124" t="s">
        <v>313</v>
      </c>
      <c r="L124" s="2"/>
      <c r="M124" s="2"/>
      <c r="N124" s="2"/>
      <c r="O124" s="2"/>
      <c r="P124" s="2"/>
      <c r="Q124" s="2"/>
      <c r="R124" s="2"/>
      <c r="S124" s="2">
        <v>1</v>
      </c>
      <c r="T124" s="2"/>
      <c r="U124" s="2"/>
      <c r="V124" s="2"/>
      <c r="W124" s="2"/>
      <c r="X124" s="2"/>
      <c r="Y124" s="2"/>
    </row>
    <row r="125" spans="1:25" ht="15">
      <c r="A125">
        <v>124</v>
      </c>
      <c r="B125" t="s">
        <v>299</v>
      </c>
      <c r="C125" t="s">
        <v>171</v>
      </c>
      <c r="D125" t="s">
        <v>314</v>
      </c>
      <c r="E125" t="s">
        <v>13</v>
      </c>
      <c r="F125" t="s">
        <v>315</v>
      </c>
      <c r="L125" s="2">
        <v>1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">
      <c r="A126">
        <v>125</v>
      </c>
      <c r="B126" t="s">
        <v>100</v>
      </c>
      <c r="C126" t="s">
        <v>171</v>
      </c>
      <c r="D126" t="s">
        <v>316</v>
      </c>
      <c r="E126" t="s">
        <v>50</v>
      </c>
      <c r="F126" t="s">
        <v>317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>
        <v>1</v>
      </c>
      <c r="W126" s="2"/>
      <c r="X126" s="2"/>
      <c r="Y126" s="2"/>
    </row>
    <row r="127" spans="1:25" ht="15">
      <c r="A127">
        <v>126</v>
      </c>
      <c r="B127" t="s">
        <v>100</v>
      </c>
      <c r="C127" t="s">
        <v>171</v>
      </c>
      <c r="D127" t="s">
        <v>318</v>
      </c>
      <c r="E127" t="s">
        <v>50</v>
      </c>
      <c r="F127" t="s">
        <v>317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>
        <v>1</v>
      </c>
      <c r="W127" s="2"/>
      <c r="X127" s="2"/>
      <c r="Y127" s="2"/>
    </row>
    <row r="128" spans="1:25" ht="15">
      <c r="A128">
        <v>127</v>
      </c>
      <c r="B128" t="s">
        <v>100</v>
      </c>
      <c r="C128" t="s">
        <v>171</v>
      </c>
      <c r="D128" t="s">
        <v>319</v>
      </c>
      <c r="E128" t="s">
        <v>320</v>
      </c>
      <c r="F128" t="s">
        <v>321</v>
      </c>
      <c r="G128" t="s">
        <v>322</v>
      </c>
      <c r="L128" s="2">
        <v>1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">
      <c r="A129">
        <v>128</v>
      </c>
      <c r="B129" t="s">
        <v>100</v>
      </c>
      <c r="C129" t="s">
        <v>171</v>
      </c>
      <c r="D129" t="s">
        <v>323</v>
      </c>
      <c r="E129" t="s">
        <v>324</v>
      </c>
      <c r="F129" t="s">
        <v>325</v>
      </c>
      <c r="L129" s="2"/>
      <c r="M129" s="2"/>
      <c r="N129" s="2"/>
      <c r="O129" s="2"/>
      <c r="P129" s="2"/>
      <c r="Q129" s="2">
        <v>1</v>
      </c>
      <c r="R129" s="2"/>
      <c r="S129" s="2"/>
      <c r="T129" s="2"/>
      <c r="U129" s="2"/>
      <c r="V129" s="2"/>
      <c r="W129" s="2"/>
      <c r="X129" s="2"/>
      <c r="Y129" s="2"/>
    </row>
    <row r="130" spans="1:25" ht="15">
      <c r="A130">
        <v>129</v>
      </c>
      <c r="B130" t="s">
        <v>100</v>
      </c>
      <c r="C130" t="s">
        <v>171</v>
      </c>
      <c r="D130" t="s">
        <v>326</v>
      </c>
      <c r="E130" t="s">
        <v>327</v>
      </c>
      <c r="F130" t="s">
        <v>46</v>
      </c>
      <c r="G130" t="s">
        <v>328</v>
      </c>
      <c r="L130" s="2"/>
      <c r="M130" s="2">
        <v>1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>
      <c r="A131">
        <v>130</v>
      </c>
      <c r="B131" t="s">
        <v>100</v>
      </c>
      <c r="C131" t="s">
        <v>171</v>
      </c>
      <c r="D131" t="s">
        <v>329</v>
      </c>
      <c r="E131" t="s">
        <v>330</v>
      </c>
      <c r="F131" t="s">
        <v>331</v>
      </c>
      <c r="L131" s="2">
        <v>1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">
      <c r="A132">
        <v>131</v>
      </c>
      <c r="B132" t="s">
        <v>100</v>
      </c>
      <c r="C132" t="s">
        <v>171</v>
      </c>
      <c r="D132" t="s">
        <v>329</v>
      </c>
      <c r="E132" t="s">
        <v>253</v>
      </c>
      <c r="F132" t="s">
        <v>332</v>
      </c>
      <c r="L132" s="2"/>
      <c r="M132" s="2"/>
      <c r="N132" s="2"/>
      <c r="O132" s="2"/>
      <c r="P132" s="2">
        <v>1</v>
      </c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">
      <c r="A133">
        <v>132</v>
      </c>
      <c r="B133" t="s">
        <v>100</v>
      </c>
      <c r="C133" t="s">
        <v>171</v>
      </c>
      <c r="D133" t="s">
        <v>333</v>
      </c>
      <c r="E133" t="s">
        <v>295</v>
      </c>
      <c r="F133" t="s">
        <v>334</v>
      </c>
      <c r="L133" s="2"/>
      <c r="M133" s="2"/>
      <c r="N133" s="2">
        <v>1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">
      <c r="A134">
        <v>133</v>
      </c>
      <c r="B134" t="s">
        <v>100</v>
      </c>
      <c r="C134" t="s">
        <v>171</v>
      </c>
      <c r="D134" t="s">
        <v>335</v>
      </c>
      <c r="E134" t="s">
        <v>111</v>
      </c>
      <c r="F134" t="s">
        <v>336</v>
      </c>
      <c r="L134" s="2"/>
      <c r="M134" s="2"/>
      <c r="N134" s="2"/>
      <c r="O134" s="2"/>
      <c r="P134" s="2"/>
      <c r="Q134" s="2"/>
      <c r="R134" s="2"/>
      <c r="S134" s="2"/>
      <c r="T134" s="2">
        <v>1</v>
      </c>
      <c r="U134" s="2"/>
      <c r="V134" s="2"/>
      <c r="W134" s="2"/>
      <c r="X134" s="2"/>
      <c r="Y134" s="2"/>
    </row>
    <row r="135" spans="1:25" ht="15">
      <c r="A135">
        <v>134</v>
      </c>
      <c r="B135" t="s">
        <v>101</v>
      </c>
      <c r="C135" t="s">
        <v>171</v>
      </c>
      <c r="D135" t="s">
        <v>337</v>
      </c>
      <c r="E135" t="s">
        <v>425</v>
      </c>
      <c r="F135" t="s">
        <v>338</v>
      </c>
      <c r="L135" s="2"/>
      <c r="M135" s="2"/>
      <c r="N135" s="2"/>
      <c r="O135" s="2"/>
      <c r="P135" s="2"/>
      <c r="Q135" s="2"/>
      <c r="R135" s="2"/>
      <c r="S135" s="2"/>
      <c r="T135" s="2">
        <v>1</v>
      </c>
      <c r="U135" s="2"/>
      <c r="V135" s="2"/>
      <c r="W135" s="2"/>
      <c r="X135" s="2"/>
      <c r="Y135" s="2"/>
    </row>
    <row r="136" spans="1:25" ht="15">
      <c r="A136">
        <v>135</v>
      </c>
      <c r="B136" t="s">
        <v>101</v>
      </c>
      <c r="C136" t="s">
        <v>171</v>
      </c>
      <c r="D136" t="s">
        <v>339</v>
      </c>
      <c r="E136" t="s">
        <v>340</v>
      </c>
      <c r="F136" t="s">
        <v>341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>
        <v>1</v>
      </c>
      <c r="X136" s="2"/>
      <c r="Y136" s="2"/>
    </row>
    <row r="137" spans="1:25" ht="15">
      <c r="A137">
        <v>136</v>
      </c>
      <c r="B137" t="s">
        <v>101</v>
      </c>
      <c r="C137" t="s">
        <v>171</v>
      </c>
      <c r="D137" t="s">
        <v>342</v>
      </c>
      <c r="E137" t="s">
        <v>46</v>
      </c>
      <c r="F137" t="s">
        <v>46</v>
      </c>
      <c r="L137" s="2"/>
      <c r="M137" s="2">
        <v>1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">
      <c r="A138">
        <v>137</v>
      </c>
      <c r="B138" t="s">
        <v>101</v>
      </c>
      <c r="C138" t="s">
        <v>171</v>
      </c>
      <c r="D138" t="s">
        <v>343</v>
      </c>
      <c r="E138" t="s">
        <v>13</v>
      </c>
      <c r="F138" t="s">
        <v>344</v>
      </c>
      <c r="L138" s="2">
        <v>1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">
      <c r="A139">
        <v>138</v>
      </c>
      <c r="B139" t="s">
        <v>101</v>
      </c>
      <c r="C139" t="s">
        <v>171</v>
      </c>
      <c r="D139" t="s">
        <v>345</v>
      </c>
      <c r="E139" t="s">
        <v>46</v>
      </c>
      <c r="F139" t="s">
        <v>46</v>
      </c>
      <c r="L139" s="2"/>
      <c r="M139" s="2">
        <v>1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">
      <c r="A140">
        <v>139</v>
      </c>
      <c r="B140" t="s">
        <v>101</v>
      </c>
      <c r="C140" t="s">
        <v>171</v>
      </c>
      <c r="D140" t="s">
        <v>346</v>
      </c>
      <c r="E140" t="s">
        <v>126</v>
      </c>
      <c r="F140" t="s">
        <v>347</v>
      </c>
      <c r="L140" s="2">
        <v>1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">
      <c r="A141">
        <v>140</v>
      </c>
      <c r="B141" t="s">
        <v>115</v>
      </c>
      <c r="C141" t="s">
        <v>171</v>
      </c>
      <c r="D141" t="s">
        <v>348</v>
      </c>
      <c r="E141" t="s">
        <v>46</v>
      </c>
      <c r="F141" t="s">
        <v>424</v>
      </c>
      <c r="L141" s="2"/>
      <c r="M141" s="2">
        <v>1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">
      <c r="A142">
        <v>141</v>
      </c>
      <c r="B142" t="s">
        <v>115</v>
      </c>
      <c r="C142" t="s">
        <v>171</v>
      </c>
      <c r="D142" t="s">
        <v>349</v>
      </c>
      <c r="E142" t="s">
        <v>350</v>
      </c>
      <c r="F142" t="s">
        <v>351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>
        <v>1</v>
      </c>
      <c r="X142" s="2"/>
      <c r="Y142" s="2"/>
    </row>
    <row r="143" spans="1:25" ht="15">
      <c r="A143">
        <v>142</v>
      </c>
      <c r="B143" t="s">
        <v>115</v>
      </c>
      <c r="C143" t="s">
        <v>171</v>
      </c>
      <c r="D143" t="s">
        <v>352</v>
      </c>
      <c r="E143" t="s">
        <v>353</v>
      </c>
      <c r="F143" t="s">
        <v>354</v>
      </c>
      <c r="L143" s="2"/>
      <c r="M143" s="2"/>
      <c r="N143" s="2"/>
      <c r="O143" s="2"/>
      <c r="P143" s="2"/>
      <c r="Q143" s="2"/>
      <c r="R143" s="2">
        <v>1</v>
      </c>
      <c r="S143" s="2"/>
      <c r="T143" s="2"/>
      <c r="U143" s="2"/>
      <c r="V143" s="2"/>
      <c r="W143" s="2"/>
      <c r="X143" s="2"/>
      <c r="Y143" s="2"/>
    </row>
    <row r="144" spans="1:25" ht="15">
      <c r="A144">
        <v>143</v>
      </c>
      <c r="B144" t="s">
        <v>115</v>
      </c>
      <c r="C144" t="s">
        <v>171</v>
      </c>
      <c r="D144" t="s">
        <v>355</v>
      </c>
      <c r="E144" t="s">
        <v>86</v>
      </c>
      <c r="F144" t="s">
        <v>356</v>
      </c>
      <c r="L144" s="2"/>
      <c r="M144" s="2"/>
      <c r="N144" s="2">
        <v>1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">
      <c r="A145">
        <v>144</v>
      </c>
      <c r="B145" t="s">
        <v>128</v>
      </c>
      <c r="C145" t="s">
        <v>171</v>
      </c>
      <c r="D145" t="s">
        <v>357</v>
      </c>
      <c r="E145" t="s">
        <v>358</v>
      </c>
      <c r="F145" t="s">
        <v>359</v>
      </c>
      <c r="G145" t="s">
        <v>360</v>
      </c>
      <c r="L145" s="2">
        <v>1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">
      <c r="A146">
        <v>145</v>
      </c>
      <c r="B146" t="s">
        <v>128</v>
      </c>
      <c r="C146" t="s">
        <v>171</v>
      </c>
      <c r="D146" t="s">
        <v>361</v>
      </c>
      <c r="E146" t="s">
        <v>362</v>
      </c>
      <c r="F146" t="s">
        <v>363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>
        <v>1</v>
      </c>
    </row>
    <row r="147" spans="1:25" ht="15">
      <c r="A147">
        <v>146</v>
      </c>
      <c r="B147" t="s">
        <v>128</v>
      </c>
      <c r="C147" t="s">
        <v>171</v>
      </c>
      <c r="D147" t="s">
        <v>364</v>
      </c>
      <c r="E147" t="s">
        <v>365</v>
      </c>
      <c r="F147" t="s">
        <v>366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>
        <v>1</v>
      </c>
    </row>
    <row r="148" spans="1:25" ht="15">
      <c r="A148">
        <v>147</v>
      </c>
      <c r="B148" t="s">
        <v>128</v>
      </c>
      <c r="C148" t="s">
        <v>171</v>
      </c>
      <c r="D148" t="s">
        <v>364</v>
      </c>
      <c r="E148" t="s">
        <v>367</v>
      </c>
      <c r="F148" t="s">
        <v>368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>
        <v>1</v>
      </c>
    </row>
    <row r="149" spans="1:25" ht="15">
      <c r="A149">
        <v>148</v>
      </c>
      <c r="B149" t="s">
        <v>128</v>
      </c>
      <c r="C149" t="s">
        <v>171</v>
      </c>
      <c r="D149" t="s">
        <v>369</v>
      </c>
      <c r="E149" t="s">
        <v>42</v>
      </c>
      <c r="F149" t="s">
        <v>370</v>
      </c>
      <c r="L149" s="2"/>
      <c r="M149" s="2"/>
      <c r="N149" s="2"/>
      <c r="O149" s="2"/>
      <c r="P149" s="2">
        <v>1</v>
      </c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">
      <c r="A150">
        <v>149</v>
      </c>
      <c r="B150" t="s">
        <v>128</v>
      </c>
      <c r="C150" t="s">
        <v>171</v>
      </c>
      <c r="D150" t="s">
        <v>369</v>
      </c>
      <c r="E150" t="s">
        <v>371</v>
      </c>
      <c r="F150" t="s">
        <v>372</v>
      </c>
      <c r="L150" s="2"/>
      <c r="M150" s="2"/>
      <c r="N150" s="2"/>
      <c r="O150" s="2"/>
      <c r="P150" s="2"/>
      <c r="Q150" s="2">
        <v>1</v>
      </c>
      <c r="R150" s="2"/>
      <c r="S150" s="2"/>
      <c r="T150" s="2"/>
      <c r="U150" s="2"/>
      <c r="V150" s="2"/>
      <c r="W150" s="2"/>
      <c r="X150" s="2"/>
      <c r="Y150" s="2"/>
    </row>
    <row r="151" spans="1:25" ht="15">
      <c r="A151">
        <v>150</v>
      </c>
      <c r="B151" t="s">
        <v>128</v>
      </c>
      <c r="C151" t="s">
        <v>171</v>
      </c>
      <c r="D151" t="s">
        <v>373</v>
      </c>
      <c r="E151" t="s">
        <v>46</v>
      </c>
      <c r="F151" t="s">
        <v>46</v>
      </c>
      <c r="G151" t="s">
        <v>374</v>
      </c>
      <c r="L151" s="2"/>
      <c r="M151" s="2">
        <v>1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">
      <c r="A152">
        <v>151</v>
      </c>
      <c r="B152" t="s">
        <v>128</v>
      </c>
      <c r="C152" t="s">
        <v>171</v>
      </c>
      <c r="D152" t="s">
        <v>375</v>
      </c>
      <c r="E152" t="s">
        <v>19</v>
      </c>
      <c r="F152" t="s">
        <v>19</v>
      </c>
      <c r="J152">
        <v>1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">
      <c r="A153">
        <v>152</v>
      </c>
      <c r="B153" t="s">
        <v>128</v>
      </c>
      <c r="C153" t="s">
        <v>171</v>
      </c>
      <c r="D153" t="s">
        <v>376</v>
      </c>
      <c r="E153" t="s">
        <v>377</v>
      </c>
      <c r="F153" t="s">
        <v>378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1</v>
      </c>
      <c r="X153" s="2"/>
      <c r="Y153" s="2"/>
    </row>
    <row r="154" spans="1:25" ht="15">
      <c r="A154">
        <v>153</v>
      </c>
      <c r="B154" t="s">
        <v>128</v>
      </c>
      <c r="C154" t="s">
        <v>171</v>
      </c>
      <c r="D154" t="s">
        <v>379</v>
      </c>
      <c r="E154" t="s">
        <v>380</v>
      </c>
      <c r="F154" t="s">
        <v>381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>
        <v>1</v>
      </c>
    </row>
    <row r="155" spans="1:25" ht="15">
      <c r="A155">
        <v>154</v>
      </c>
      <c r="B155" t="s">
        <v>149</v>
      </c>
      <c r="C155" t="s">
        <v>171</v>
      </c>
      <c r="D155" t="s">
        <v>382</v>
      </c>
      <c r="E155" t="s">
        <v>13</v>
      </c>
      <c r="F155" t="s">
        <v>383</v>
      </c>
      <c r="L155" s="2">
        <v>1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">
      <c r="A156">
        <v>155</v>
      </c>
      <c r="B156" t="s">
        <v>149</v>
      </c>
      <c r="C156" t="s">
        <v>171</v>
      </c>
      <c r="D156" t="s">
        <v>382</v>
      </c>
      <c r="E156" t="s">
        <v>13</v>
      </c>
      <c r="F156" t="s">
        <v>384</v>
      </c>
      <c r="L156" s="2">
        <v>1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">
      <c r="A157">
        <v>156</v>
      </c>
      <c r="B157" t="s">
        <v>149</v>
      </c>
      <c r="C157" t="s">
        <v>171</v>
      </c>
      <c r="D157" t="s">
        <v>385</v>
      </c>
      <c r="E157" t="s">
        <v>168</v>
      </c>
      <c r="F157" t="s">
        <v>386</v>
      </c>
      <c r="L157" s="2"/>
      <c r="M157" s="2"/>
      <c r="N157" s="2">
        <v>1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">
      <c r="A158">
        <v>157</v>
      </c>
      <c r="B158" t="s">
        <v>149</v>
      </c>
      <c r="C158" t="s">
        <v>171</v>
      </c>
      <c r="D158" t="s">
        <v>387</v>
      </c>
      <c r="E158" t="s">
        <v>168</v>
      </c>
      <c r="F158" t="s">
        <v>388</v>
      </c>
      <c r="L158" s="2"/>
      <c r="M158" s="2"/>
      <c r="N158" s="2">
        <v>1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">
      <c r="A159">
        <v>158</v>
      </c>
      <c r="B159" t="s">
        <v>149</v>
      </c>
      <c r="C159" t="s">
        <v>171</v>
      </c>
      <c r="D159" t="s">
        <v>387</v>
      </c>
      <c r="E159" t="s">
        <v>389</v>
      </c>
      <c r="F159" t="s">
        <v>390</v>
      </c>
      <c r="L159" s="2"/>
      <c r="M159" s="2"/>
      <c r="N159" s="2"/>
      <c r="O159" s="2"/>
      <c r="P159" s="2"/>
      <c r="Q159" s="2">
        <v>1</v>
      </c>
      <c r="R159" s="2"/>
      <c r="S159" s="2"/>
      <c r="T159" s="2"/>
      <c r="U159" s="2"/>
      <c r="V159" s="2"/>
      <c r="W159" s="2"/>
      <c r="X159" s="2"/>
      <c r="Y159" s="2"/>
    </row>
    <row r="160" spans="1:25" ht="15">
      <c r="A160">
        <v>159</v>
      </c>
      <c r="B160" t="s">
        <v>149</v>
      </c>
      <c r="C160" t="s">
        <v>171</v>
      </c>
      <c r="D160" t="s">
        <v>391</v>
      </c>
      <c r="E160" t="s">
        <v>432</v>
      </c>
      <c r="G160" t="s">
        <v>392</v>
      </c>
      <c r="L160" s="2"/>
      <c r="M160" s="2">
        <v>1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">
      <c r="A161">
        <v>160</v>
      </c>
      <c r="B161" t="s">
        <v>149</v>
      </c>
      <c r="C161" t="s">
        <v>171</v>
      </c>
      <c r="D161" t="s">
        <v>391</v>
      </c>
      <c r="E161" t="s">
        <v>393</v>
      </c>
      <c r="F161" t="s">
        <v>394</v>
      </c>
      <c r="L161" s="2">
        <v>1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">
      <c r="A162">
        <v>161</v>
      </c>
      <c r="B162" t="s">
        <v>149</v>
      </c>
      <c r="C162" t="s">
        <v>171</v>
      </c>
      <c r="D162" t="s">
        <v>395</v>
      </c>
      <c r="E162" t="s">
        <v>396</v>
      </c>
      <c r="F162" t="s">
        <v>199</v>
      </c>
      <c r="L162" s="2"/>
      <c r="M162" s="2"/>
      <c r="N162" s="2"/>
      <c r="O162" s="2"/>
      <c r="P162" s="2"/>
      <c r="Q162" s="2">
        <v>1</v>
      </c>
      <c r="R162" s="2"/>
      <c r="S162" s="2"/>
      <c r="T162" s="2"/>
      <c r="U162" s="2"/>
      <c r="V162" s="2"/>
      <c r="W162" s="2"/>
      <c r="X162" s="2"/>
      <c r="Y162" s="2"/>
    </row>
    <row r="163" spans="1:25" ht="15">
      <c r="A163">
        <v>162</v>
      </c>
      <c r="B163" t="s">
        <v>149</v>
      </c>
      <c r="C163" t="s">
        <v>171</v>
      </c>
      <c r="D163" t="s">
        <v>395</v>
      </c>
      <c r="E163" t="s">
        <v>42</v>
      </c>
      <c r="F163" t="s">
        <v>397</v>
      </c>
      <c r="L163" s="2"/>
      <c r="M163" s="2"/>
      <c r="N163" s="2"/>
      <c r="O163" s="2"/>
      <c r="P163" s="2">
        <v>1</v>
      </c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">
      <c r="A164">
        <v>163</v>
      </c>
      <c r="B164" t="s">
        <v>149</v>
      </c>
      <c r="C164" t="s">
        <v>171</v>
      </c>
      <c r="D164" t="s">
        <v>398</v>
      </c>
      <c r="E164" t="s">
        <v>399</v>
      </c>
      <c r="F164" t="s">
        <v>400</v>
      </c>
      <c r="L164" s="2"/>
      <c r="M164" s="2"/>
      <c r="N164" s="2"/>
      <c r="O164" s="2">
        <v>1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7" spans="8:26" ht="15">
      <c r="H167" s="2" t="s">
        <v>409</v>
      </c>
      <c r="I167" s="2" t="s">
        <v>410</v>
      </c>
      <c r="J167" s="2" t="s">
        <v>19</v>
      </c>
      <c r="K167" s="2" t="s">
        <v>412</v>
      </c>
      <c r="L167" s="2" t="s">
        <v>413</v>
      </c>
      <c r="M167" s="2" t="s">
        <v>143</v>
      </c>
      <c r="N167" s="2" t="s">
        <v>414</v>
      </c>
      <c r="O167" s="2" t="s">
        <v>418</v>
      </c>
      <c r="P167" s="2" t="s">
        <v>415</v>
      </c>
      <c r="Q167" s="2" t="s">
        <v>417</v>
      </c>
      <c r="R167" s="2" t="s">
        <v>419</v>
      </c>
      <c r="S167" s="2" t="s">
        <v>423</v>
      </c>
      <c r="T167" s="2" t="s">
        <v>427</v>
      </c>
      <c r="U167" s="2" t="s">
        <v>420</v>
      </c>
      <c r="V167" s="2" t="s">
        <v>416</v>
      </c>
      <c r="W167" s="2" t="s">
        <v>404</v>
      </c>
      <c r="X167" s="2" t="s">
        <v>428</v>
      </c>
      <c r="Y167" s="2" t="s">
        <v>2</v>
      </c>
      <c r="Z167" t="s">
        <v>435</v>
      </c>
    </row>
    <row r="168" spans="7:26" ht="15">
      <c r="G168" s="2" t="s">
        <v>436</v>
      </c>
      <c r="H168">
        <f>SUM(H2:H164)</f>
        <v>5</v>
      </c>
      <c r="I168">
        <f>SUM(I2:I164)</f>
        <v>1</v>
      </c>
      <c r="J168">
        <f>SUM(J2:J164)</f>
        <v>10</v>
      </c>
      <c r="K168">
        <f>SUM(K2:K164)</f>
        <v>3</v>
      </c>
      <c r="L168">
        <f>SUM(L2:L164)-L114</f>
        <v>51</v>
      </c>
      <c r="M168">
        <f>SUM(M2:M164)</f>
        <v>19</v>
      </c>
      <c r="N168">
        <f>SUM(N2:N164)</f>
        <v>15</v>
      </c>
      <c r="O168">
        <f>SUM(O2:O164)</f>
        <v>7</v>
      </c>
      <c r="P168">
        <f>SUM(P2:P164)</f>
        <v>7</v>
      </c>
      <c r="Q168">
        <f aca="true" t="shared" si="0" ref="Q168:X168">SUM(Q2:Q164)</f>
        <v>6</v>
      </c>
      <c r="R168">
        <f t="shared" si="0"/>
        <v>5</v>
      </c>
      <c r="S168">
        <f>SUM(S2:S164)</f>
        <v>4</v>
      </c>
      <c r="T168">
        <f>SUM(T2:T164)</f>
        <v>4</v>
      </c>
      <c r="U168">
        <f>SUM(U2:U164)</f>
        <v>3</v>
      </c>
      <c r="V168">
        <f>SUM(V2:V164)-V127</f>
        <v>3</v>
      </c>
      <c r="W168">
        <f t="shared" si="0"/>
        <v>3</v>
      </c>
      <c r="X168">
        <f t="shared" si="0"/>
        <v>3</v>
      </c>
      <c r="Y168">
        <f>SUM(Y2:Y166)-(Y21)</f>
        <v>17</v>
      </c>
      <c r="Z168">
        <f>SUM(L168:Y168)</f>
        <v>147</v>
      </c>
    </row>
    <row r="173" spans="7:8" ht="15">
      <c r="G173" s="10" t="s">
        <v>437</v>
      </c>
      <c r="H173" s="10"/>
    </row>
    <row r="174" spans="7:8" ht="15">
      <c r="G174" s="14" t="s">
        <v>401</v>
      </c>
      <c r="H174" s="15">
        <f>A164-J168-K168-Y21-L114-V127</f>
        <v>147</v>
      </c>
    </row>
    <row r="175" spans="7:8" ht="15">
      <c r="G175" s="14" t="s">
        <v>435</v>
      </c>
      <c r="H175" s="15">
        <f>SUM(L168:Y168)</f>
        <v>147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8" sqref="G8"/>
    </sheetView>
  </sheetViews>
  <sheetFormatPr defaultColWidth="9.140625" defaultRowHeight="15"/>
  <cols>
    <col min="6" max="6" width="16.140625" style="0" customWidth="1"/>
    <col min="7" max="7" width="13.57421875" style="0" customWidth="1"/>
  </cols>
  <sheetData>
    <row r="1" spans="1:7" ht="15">
      <c r="A1" s="2" t="s">
        <v>427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 s="4">
        <v>40</v>
      </c>
      <c r="C2" t="s">
        <v>101</v>
      </c>
      <c r="D2" t="s">
        <v>26</v>
      </c>
      <c r="E2" t="s">
        <v>110</v>
      </c>
      <c r="F2" t="s">
        <v>111</v>
      </c>
      <c r="G2" t="s">
        <v>112</v>
      </c>
    </row>
    <row r="3" spans="1:7" ht="15">
      <c r="A3" s="2">
        <v>1</v>
      </c>
      <c r="B3" s="4">
        <v>42</v>
      </c>
      <c r="C3" t="s">
        <v>115</v>
      </c>
      <c r="D3" t="s">
        <v>26</v>
      </c>
      <c r="E3" t="s">
        <v>116</v>
      </c>
      <c r="F3" t="s">
        <v>117</v>
      </c>
      <c r="G3" t="s">
        <v>118</v>
      </c>
    </row>
    <row r="4" spans="1:7" ht="15">
      <c r="A4" s="2">
        <v>1</v>
      </c>
      <c r="B4" s="4">
        <v>133</v>
      </c>
      <c r="C4" s="4" t="s">
        <v>100</v>
      </c>
      <c r="D4" s="4" t="s">
        <v>171</v>
      </c>
      <c r="E4" s="4" t="s">
        <v>335</v>
      </c>
      <c r="F4" s="4" t="s">
        <v>111</v>
      </c>
      <c r="G4" s="4" t="s">
        <v>336</v>
      </c>
    </row>
    <row r="5" spans="1:7" ht="14.25" customHeight="1">
      <c r="A5" s="2">
        <v>1</v>
      </c>
      <c r="B5" s="4">
        <v>134</v>
      </c>
      <c r="C5" t="s">
        <v>101</v>
      </c>
      <c r="D5" t="s">
        <v>171</v>
      </c>
      <c r="E5" t="s">
        <v>337</v>
      </c>
      <c r="F5" s="5" t="s">
        <v>425</v>
      </c>
      <c r="G5" t="s">
        <v>338</v>
      </c>
    </row>
    <row r="7" ht="15">
      <c r="A7" s="4"/>
    </row>
    <row r="8" ht="15">
      <c r="A8" s="2" t="s">
        <v>427</v>
      </c>
    </row>
    <row r="9" ht="15">
      <c r="A9" s="1">
        <f>SUM(A2:A5)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6" sqref="G6"/>
    </sheetView>
  </sheetViews>
  <sheetFormatPr defaultColWidth="9.140625" defaultRowHeight="15"/>
  <cols>
    <col min="6" max="6" width="15.8515625" style="0" customWidth="1"/>
    <col min="7" max="7" width="14.421875" style="0" customWidth="1"/>
  </cols>
  <sheetData>
    <row r="1" spans="1:7" ht="15">
      <c r="A1" s="2" t="s">
        <v>420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408</v>
      </c>
    </row>
    <row r="2" spans="1:7" ht="15">
      <c r="A2" s="2">
        <v>1</v>
      </c>
      <c r="B2">
        <v>6</v>
      </c>
      <c r="C2" s="3" t="s">
        <v>4</v>
      </c>
      <c r="D2" t="s">
        <v>5</v>
      </c>
      <c r="E2" t="s">
        <v>20</v>
      </c>
      <c r="F2" t="s">
        <v>3</v>
      </c>
      <c r="G2" t="s">
        <v>21</v>
      </c>
    </row>
    <row r="3" spans="1:7" ht="15">
      <c r="A3" s="2">
        <v>1</v>
      </c>
      <c r="B3">
        <v>16</v>
      </c>
      <c r="C3" s="3" t="s">
        <v>40</v>
      </c>
      <c r="D3" t="s">
        <v>26</v>
      </c>
      <c r="E3" t="s">
        <v>48</v>
      </c>
      <c r="F3" t="s">
        <v>3</v>
      </c>
      <c r="G3" t="s">
        <v>49</v>
      </c>
    </row>
    <row r="4" spans="1:7" ht="15">
      <c r="A4" s="2">
        <v>1</v>
      </c>
      <c r="B4">
        <v>88</v>
      </c>
      <c r="C4" t="s">
        <v>209</v>
      </c>
      <c r="D4" t="s">
        <v>171</v>
      </c>
      <c r="E4" t="s">
        <v>224</v>
      </c>
      <c r="F4" t="s">
        <v>3</v>
      </c>
      <c r="G4" t="s">
        <v>225</v>
      </c>
    </row>
    <row r="7" ht="15">
      <c r="A7" s="2" t="s">
        <v>420</v>
      </c>
    </row>
    <row r="8" ht="15">
      <c r="A8">
        <f>SUM(A2:A4)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26" sqref="H26"/>
    </sheetView>
  </sheetViews>
  <sheetFormatPr defaultColWidth="9.140625" defaultRowHeight="15"/>
  <cols>
    <col min="7" max="7" width="18.28125" style="0" customWidth="1"/>
  </cols>
  <sheetData>
    <row r="1" spans="1:7" ht="15">
      <c r="A1" s="2" t="s">
        <v>416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17</v>
      </c>
      <c r="C2" t="s">
        <v>40</v>
      </c>
      <c r="D2" t="s">
        <v>26</v>
      </c>
      <c r="E2" t="s">
        <v>48</v>
      </c>
      <c r="F2" t="s">
        <v>50</v>
      </c>
      <c r="G2" t="s">
        <v>51</v>
      </c>
    </row>
    <row r="3" spans="1:7" ht="15">
      <c r="A3" s="2">
        <v>1</v>
      </c>
      <c r="B3">
        <v>95</v>
      </c>
      <c r="C3" t="s">
        <v>227</v>
      </c>
      <c r="D3" t="s">
        <v>171</v>
      </c>
      <c r="E3" t="s">
        <v>242</v>
      </c>
      <c r="F3" t="s">
        <v>50</v>
      </c>
      <c r="G3" t="s">
        <v>243</v>
      </c>
    </row>
    <row r="4" spans="1:7" ht="15">
      <c r="A4" s="2">
        <v>1</v>
      </c>
      <c r="B4">
        <v>125</v>
      </c>
      <c r="C4" t="s">
        <v>100</v>
      </c>
      <c r="D4" t="s">
        <v>171</v>
      </c>
      <c r="E4" t="s">
        <v>316</v>
      </c>
      <c r="F4" t="s">
        <v>50</v>
      </c>
      <c r="G4" t="s">
        <v>317</v>
      </c>
    </row>
    <row r="5" spans="1:7" ht="15">
      <c r="A5" s="2">
        <v>1</v>
      </c>
      <c r="B5">
        <v>126</v>
      </c>
      <c r="C5" t="s">
        <v>100</v>
      </c>
      <c r="D5" t="s">
        <v>171</v>
      </c>
      <c r="E5" t="s">
        <v>318</v>
      </c>
      <c r="F5" t="s">
        <v>50</v>
      </c>
      <c r="G5" t="s">
        <v>317</v>
      </c>
    </row>
    <row r="8" ht="15">
      <c r="A8" s="2" t="s">
        <v>416</v>
      </c>
    </row>
    <row r="9" ht="15">
      <c r="A9">
        <f>SUM(Cafes!A2:A5)-Cafes!A5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8" sqref="E8"/>
    </sheetView>
  </sheetViews>
  <sheetFormatPr defaultColWidth="9.140625" defaultRowHeight="15"/>
  <cols>
    <col min="6" max="6" width="16.8515625" style="0" customWidth="1"/>
  </cols>
  <sheetData>
    <row r="1" spans="1:7" ht="15">
      <c r="A1" s="2" t="s">
        <v>404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 s="4">
        <v>135</v>
      </c>
      <c r="C2" t="s">
        <v>101</v>
      </c>
      <c r="D2" t="s">
        <v>171</v>
      </c>
      <c r="E2" t="s">
        <v>339</v>
      </c>
      <c r="F2" t="s">
        <v>340</v>
      </c>
      <c r="G2" t="s">
        <v>341</v>
      </c>
    </row>
    <row r="3" spans="1:7" ht="15">
      <c r="A3" s="2">
        <v>1</v>
      </c>
      <c r="B3" s="4">
        <v>141</v>
      </c>
      <c r="C3" t="s">
        <v>115</v>
      </c>
      <c r="D3" t="s">
        <v>171</v>
      </c>
      <c r="E3" t="s">
        <v>349</v>
      </c>
      <c r="F3" t="s">
        <v>350</v>
      </c>
      <c r="G3" t="s">
        <v>351</v>
      </c>
    </row>
    <row r="4" spans="1:7" ht="15">
      <c r="A4" s="2">
        <v>1</v>
      </c>
      <c r="B4" s="4">
        <v>152</v>
      </c>
      <c r="C4" t="s">
        <v>128</v>
      </c>
      <c r="D4" t="s">
        <v>171</v>
      </c>
      <c r="E4" t="s">
        <v>376</v>
      </c>
      <c r="F4" t="s">
        <v>377</v>
      </c>
      <c r="G4" t="s">
        <v>378</v>
      </c>
    </row>
    <row r="7" ht="15">
      <c r="A7" s="2" t="s">
        <v>404</v>
      </c>
    </row>
    <row r="8" ht="15">
      <c r="A8" s="1">
        <f>SUM(A2:A4)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9.7109375" style="0" customWidth="1"/>
    <col min="6" max="6" width="16.00390625" style="0" customWidth="1"/>
  </cols>
  <sheetData>
    <row r="1" spans="1:7" ht="15">
      <c r="A1" s="2" t="s">
        <v>428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2</v>
      </c>
      <c r="C2" s="3" t="s">
        <v>4</v>
      </c>
      <c r="D2" t="s">
        <v>5</v>
      </c>
      <c r="E2" t="s">
        <v>9</v>
      </c>
      <c r="F2" t="s">
        <v>10</v>
      </c>
      <c r="G2" t="s">
        <v>11</v>
      </c>
    </row>
    <row r="3" spans="1:7" ht="15">
      <c r="A3" s="2">
        <v>1</v>
      </c>
      <c r="B3">
        <v>19</v>
      </c>
      <c r="C3" t="s">
        <v>55</v>
      </c>
      <c r="D3" t="s">
        <v>26</v>
      </c>
      <c r="E3" t="s">
        <v>56</v>
      </c>
      <c r="F3" t="s">
        <v>57</v>
      </c>
      <c r="G3" t="s">
        <v>58</v>
      </c>
    </row>
    <row r="4" spans="1:7" ht="15">
      <c r="A4" s="2">
        <v>1</v>
      </c>
      <c r="B4" s="4">
        <v>49</v>
      </c>
      <c r="C4" t="s">
        <v>128</v>
      </c>
      <c r="D4" t="s">
        <v>26</v>
      </c>
      <c r="E4" t="s">
        <v>129</v>
      </c>
      <c r="F4" t="s">
        <v>132</v>
      </c>
      <c r="G4" t="s">
        <v>421</v>
      </c>
    </row>
    <row r="7" ht="15">
      <c r="A7" s="2" t="s">
        <v>428</v>
      </c>
    </row>
    <row r="8" ht="15">
      <c r="A8" s="1">
        <f>SUM(A2:A4)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23" sqref="H23"/>
    </sheetView>
  </sheetViews>
  <sheetFormatPr defaultColWidth="9.140625" defaultRowHeight="15"/>
  <cols>
    <col min="6" max="6" width="16.421875" style="0" customWidth="1"/>
    <col min="7" max="7" width="11.57421875" style="0" customWidth="1"/>
  </cols>
  <sheetData>
    <row r="1" spans="1:7" ht="15">
      <c r="A1" s="2" t="s">
        <v>2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20</v>
      </c>
      <c r="C2" t="s">
        <v>55</v>
      </c>
      <c r="D2" t="s">
        <v>26</v>
      </c>
      <c r="E2" t="s">
        <v>56</v>
      </c>
      <c r="F2" t="s">
        <v>59</v>
      </c>
      <c r="G2" t="s">
        <v>58</v>
      </c>
    </row>
    <row r="3" spans="1:7" ht="15">
      <c r="A3" s="2">
        <v>1</v>
      </c>
      <c r="B3">
        <v>23</v>
      </c>
      <c r="C3" t="s">
        <v>55</v>
      </c>
      <c r="D3" t="s">
        <v>26</v>
      </c>
      <c r="E3" t="s">
        <v>66</v>
      </c>
      <c r="F3" t="s">
        <v>67</v>
      </c>
      <c r="G3" t="s">
        <v>68</v>
      </c>
    </row>
    <row r="4" spans="1:7" ht="15">
      <c r="A4" s="2">
        <v>1</v>
      </c>
      <c r="B4">
        <v>26</v>
      </c>
      <c r="C4" t="s">
        <v>55</v>
      </c>
      <c r="D4" t="s">
        <v>26</v>
      </c>
      <c r="E4" t="s">
        <v>66</v>
      </c>
      <c r="F4" t="s">
        <v>71</v>
      </c>
      <c r="G4" t="s">
        <v>72</v>
      </c>
    </row>
    <row r="5" spans="1:7" ht="15">
      <c r="A5" s="2">
        <v>1</v>
      </c>
      <c r="B5">
        <v>27</v>
      </c>
      <c r="C5" t="s">
        <v>55</v>
      </c>
      <c r="D5" t="s">
        <v>26</v>
      </c>
      <c r="E5" t="s">
        <v>73</v>
      </c>
      <c r="F5" t="s">
        <v>74</v>
      </c>
      <c r="G5" t="s">
        <v>75</v>
      </c>
    </row>
    <row r="6" spans="1:7" ht="15">
      <c r="A6" s="2">
        <v>1</v>
      </c>
      <c r="B6">
        <v>28</v>
      </c>
      <c r="C6" t="s">
        <v>76</v>
      </c>
      <c r="D6" t="s">
        <v>26</v>
      </c>
      <c r="E6" t="s">
        <v>77</v>
      </c>
      <c r="F6" t="s">
        <v>78</v>
      </c>
      <c r="G6" t="s">
        <v>79</v>
      </c>
    </row>
    <row r="7" spans="1:7" ht="15">
      <c r="A7" s="2">
        <v>1</v>
      </c>
      <c r="B7">
        <v>52</v>
      </c>
      <c r="C7" t="s">
        <v>128</v>
      </c>
      <c r="D7" t="s">
        <v>26</v>
      </c>
      <c r="E7" t="s">
        <v>139</v>
      </c>
      <c r="F7" t="s">
        <v>140</v>
      </c>
      <c r="G7" t="s">
        <v>141</v>
      </c>
    </row>
    <row r="8" spans="1:7" ht="15">
      <c r="A8" s="2">
        <v>1</v>
      </c>
      <c r="B8">
        <v>68</v>
      </c>
      <c r="C8" t="s">
        <v>4</v>
      </c>
      <c r="D8" t="s">
        <v>171</v>
      </c>
      <c r="E8" t="s">
        <v>179</v>
      </c>
      <c r="F8" t="s">
        <v>180</v>
      </c>
      <c r="G8" t="s">
        <v>181</v>
      </c>
    </row>
    <row r="9" spans="1:7" ht="15">
      <c r="A9" s="2">
        <v>1</v>
      </c>
      <c r="B9">
        <v>71</v>
      </c>
      <c r="C9" t="s">
        <v>4</v>
      </c>
      <c r="D9" t="s">
        <v>171</v>
      </c>
      <c r="E9" t="s">
        <v>187</v>
      </c>
      <c r="F9" t="s">
        <v>188</v>
      </c>
      <c r="G9" t="s">
        <v>189</v>
      </c>
    </row>
    <row r="10" spans="1:7" ht="15">
      <c r="A10" s="2">
        <v>1</v>
      </c>
      <c r="B10">
        <v>75</v>
      </c>
      <c r="C10" t="s">
        <v>22</v>
      </c>
      <c r="D10" t="s">
        <v>171</v>
      </c>
      <c r="E10" t="s">
        <v>195</v>
      </c>
      <c r="F10" t="s">
        <v>196</v>
      </c>
      <c r="G10" t="s">
        <v>197</v>
      </c>
    </row>
    <row r="11" spans="1:7" ht="15">
      <c r="A11" s="2">
        <v>1</v>
      </c>
      <c r="B11">
        <v>80</v>
      </c>
      <c r="C11" t="s">
        <v>22</v>
      </c>
      <c r="D11" t="s">
        <v>171</v>
      </c>
      <c r="E11" t="s">
        <v>205</v>
      </c>
      <c r="F11" t="s">
        <v>206</v>
      </c>
      <c r="G11" t="s">
        <v>207</v>
      </c>
    </row>
    <row r="12" spans="1:7" ht="15">
      <c r="A12" s="2">
        <v>1</v>
      </c>
      <c r="B12">
        <v>84</v>
      </c>
      <c r="C12" t="s">
        <v>209</v>
      </c>
      <c r="D12" t="s">
        <v>171</v>
      </c>
      <c r="E12" t="s">
        <v>214</v>
      </c>
      <c r="F12" t="s">
        <v>215</v>
      </c>
      <c r="G12" t="s">
        <v>216</v>
      </c>
    </row>
    <row r="13" spans="1:7" ht="15">
      <c r="A13" s="2">
        <v>1</v>
      </c>
      <c r="B13">
        <v>110</v>
      </c>
      <c r="C13" t="s">
        <v>96</v>
      </c>
      <c r="D13" t="s">
        <v>171</v>
      </c>
      <c r="E13" t="s">
        <v>283</v>
      </c>
      <c r="F13" t="s">
        <v>284</v>
      </c>
      <c r="G13" t="s">
        <v>285</v>
      </c>
    </row>
    <row r="14" spans="1:7" ht="15">
      <c r="A14" s="2">
        <v>1</v>
      </c>
      <c r="B14">
        <v>114</v>
      </c>
      <c r="C14" t="s">
        <v>96</v>
      </c>
      <c r="D14" t="s">
        <v>171</v>
      </c>
      <c r="E14" t="s">
        <v>291</v>
      </c>
      <c r="F14" t="s">
        <v>292</v>
      </c>
      <c r="G14" t="s">
        <v>293</v>
      </c>
    </row>
    <row r="15" spans="1:7" ht="15">
      <c r="A15" s="2">
        <v>1</v>
      </c>
      <c r="B15">
        <v>122</v>
      </c>
      <c r="C15" t="s">
        <v>299</v>
      </c>
      <c r="D15" t="s">
        <v>171</v>
      </c>
      <c r="E15" t="s">
        <v>310</v>
      </c>
      <c r="F15" t="s">
        <v>311</v>
      </c>
      <c r="G15" t="s">
        <v>312</v>
      </c>
    </row>
    <row r="16" spans="1:7" ht="15">
      <c r="A16" s="2">
        <v>1</v>
      </c>
      <c r="B16">
        <v>145</v>
      </c>
      <c r="C16" t="s">
        <v>128</v>
      </c>
      <c r="D16" t="s">
        <v>171</v>
      </c>
      <c r="E16" t="s">
        <v>361</v>
      </c>
      <c r="F16" t="s">
        <v>362</v>
      </c>
      <c r="G16" t="s">
        <v>363</v>
      </c>
    </row>
    <row r="17" spans="1:7" ht="15">
      <c r="A17" s="2">
        <v>1</v>
      </c>
      <c r="B17">
        <v>146</v>
      </c>
      <c r="C17" t="s">
        <v>128</v>
      </c>
      <c r="D17" t="s">
        <v>171</v>
      </c>
      <c r="E17" t="s">
        <v>364</v>
      </c>
      <c r="F17" t="s">
        <v>365</v>
      </c>
      <c r="G17" t="s">
        <v>366</v>
      </c>
    </row>
    <row r="18" spans="1:7" ht="15">
      <c r="A18" s="2">
        <v>1</v>
      </c>
      <c r="B18">
        <v>147</v>
      </c>
      <c r="C18" t="s">
        <v>128</v>
      </c>
      <c r="D18" t="s">
        <v>171</v>
      </c>
      <c r="E18" t="s">
        <v>364</v>
      </c>
      <c r="F18" t="s">
        <v>367</v>
      </c>
      <c r="G18" t="s">
        <v>368</v>
      </c>
    </row>
    <row r="19" spans="1:7" ht="15">
      <c r="A19" s="2">
        <v>1</v>
      </c>
      <c r="B19">
        <v>153</v>
      </c>
      <c r="C19" t="s">
        <v>128</v>
      </c>
      <c r="D19" t="s">
        <v>171</v>
      </c>
      <c r="E19" t="s">
        <v>379</v>
      </c>
      <c r="F19" t="s">
        <v>380</v>
      </c>
      <c r="G19" t="s">
        <v>381</v>
      </c>
    </row>
    <row r="23" ht="15">
      <c r="A23" s="2" t="s">
        <v>2</v>
      </c>
    </row>
    <row r="24" ht="15">
      <c r="A24">
        <f>SUM(Other!A2:A22)-(A2)</f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33.00390625" style="0" customWidth="1"/>
    <col min="2" max="2" width="24.7109375" style="0" customWidth="1"/>
    <col min="3" max="3" width="14.8515625" style="0" customWidth="1"/>
    <col min="4" max="4" width="5.421875" style="0" customWidth="1"/>
    <col min="5" max="5" width="7.00390625" style="0" customWidth="1"/>
    <col min="6" max="6" width="6.00390625" style="0" customWidth="1"/>
    <col min="7" max="7" width="5.7109375" style="0" customWidth="1"/>
    <col min="8" max="8" width="5.57421875" style="0" customWidth="1"/>
    <col min="9" max="9" width="6.00390625" style="0" customWidth="1"/>
    <col min="10" max="11" width="5.421875" style="0" customWidth="1"/>
    <col min="12" max="12" width="4.8515625" style="0" customWidth="1"/>
    <col min="13" max="13" width="5.28125" style="0" customWidth="1"/>
    <col min="14" max="14" width="4.7109375" style="0" customWidth="1"/>
  </cols>
  <sheetData>
    <row r="1" spans="4:19" ht="15">
      <c r="D1" s="2" t="s">
        <v>413</v>
      </c>
      <c r="E1" s="2" t="s">
        <v>143</v>
      </c>
      <c r="F1" s="2" t="s">
        <v>414</v>
      </c>
      <c r="G1" s="2" t="s">
        <v>418</v>
      </c>
      <c r="H1" s="2" t="s">
        <v>415</v>
      </c>
      <c r="I1" s="2" t="s">
        <v>417</v>
      </c>
      <c r="J1" s="2" t="s">
        <v>419</v>
      </c>
      <c r="K1" s="2" t="s">
        <v>423</v>
      </c>
      <c r="L1" s="2" t="s">
        <v>427</v>
      </c>
      <c r="M1" s="2" t="s">
        <v>420</v>
      </c>
      <c r="N1" s="2" t="s">
        <v>416</v>
      </c>
      <c r="O1" s="2" t="s">
        <v>404</v>
      </c>
      <c r="P1" s="2" t="s">
        <v>428</v>
      </c>
      <c r="Q1" s="2" t="s">
        <v>2</v>
      </c>
      <c r="S1" s="13" t="s">
        <v>438</v>
      </c>
    </row>
    <row r="2" spans="4:19" ht="15">
      <c r="D2">
        <v>51</v>
      </c>
      <c r="E2">
        <v>19</v>
      </c>
      <c r="F2">
        <v>15</v>
      </c>
      <c r="G2">
        <v>7</v>
      </c>
      <c r="H2">
        <v>7</v>
      </c>
      <c r="I2">
        <v>6</v>
      </c>
      <c r="J2">
        <v>5</v>
      </c>
      <c r="K2">
        <v>4</v>
      </c>
      <c r="L2">
        <v>4</v>
      </c>
      <c r="M2">
        <v>3</v>
      </c>
      <c r="N2">
        <v>3</v>
      </c>
      <c r="O2">
        <v>3</v>
      </c>
      <c r="P2">
        <v>3</v>
      </c>
      <c r="Q2">
        <v>17</v>
      </c>
      <c r="S2">
        <f>SUM(D2:Q2)</f>
        <v>147</v>
      </c>
    </row>
    <row r="3" spans="1:3" ht="15">
      <c r="A3" s="6" t="s">
        <v>431</v>
      </c>
      <c r="B3" s="6" t="s">
        <v>429</v>
      </c>
      <c r="C3" s="6" t="s">
        <v>430</v>
      </c>
    </row>
    <row r="4" spans="1:3" ht="15">
      <c r="A4" s="7" t="s">
        <v>413</v>
      </c>
      <c r="B4" s="8">
        <v>51</v>
      </c>
      <c r="C4" s="9">
        <f aca="true" t="shared" si="0" ref="C4:C17">B4/S$2</f>
        <v>0.3469387755102041</v>
      </c>
    </row>
    <row r="5" spans="1:3" ht="15">
      <c r="A5" s="7" t="s">
        <v>143</v>
      </c>
      <c r="B5" s="8">
        <v>19</v>
      </c>
      <c r="C5" s="9">
        <f t="shared" si="0"/>
        <v>0.1292517006802721</v>
      </c>
    </row>
    <row r="6" spans="1:3" ht="15">
      <c r="A6" s="7" t="s">
        <v>414</v>
      </c>
      <c r="B6" s="8">
        <v>15</v>
      </c>
      <c r="C6" s="9">
        <f t="shared" si="0"/>
        <v>0.10204081632653061</v>
      </c>
    </row>
    <row r="7" spans="1:3" ht="15">
      <c r="A7" s="7" t="s">
        <v>418</v>
      </c>
      <c r="B7" s="8">
        <v>7</v>
      </c>
      <c r="C7" s="9">
        <f t="shared" si="0"/>
        <v>0.047619047619047616</v>
      </c>
    </row>
    <row r="8" spans="1:3" ht="15">
      <c r="A8" s="7" t="s">
        <v>415</v>
      </c>
      <c r="B8" s="8">
        <v>7</v>
      </c>
      <c r="C8" s="9">
        <f t="shared" si="0"/>
        <v>0.047619047619047616</v>
      </c>
    </row>
    <row r="9" spans="1:3" ht="15">
      <c r="A9" s="7" t="s">
        <v>417</v>
      </c>
      <c r="B9" s="8">
        <v>6</v>
      </c>
      <c r="C9" s="9">
        <f t="shared" si="0"/>
        <v>0.04081632653061224</v>
      </c>
    </row>
    <row r="10" spans="1:3" ht="15">
      <c r="A10" s="7" t="s">
        <v>419</v>
      </c>
      <c r="B10" s="8">
        <v>5</v>
      </c>
      <c r="C10" s="9">
        <f t="shared" si="0"/>
        <v>0.034013605442176874</v>
      </c>
    </row>
    <row r="11" spans="1:3" ht="15">
      <c r="A11" s="7" t="s">
        <v>423</v>
      </c>
      <c r="B11" s="8">
        <v>4</v>
      </c>
      <c r="C11" s="9">
        <f t="shared" si="0"/>
        <v>0.027210884353741496</v>
      </c>
    </row>
    <row r="12" spans="1:3" ht="15">
      <c r="A12" s="7" t="s">
        <v>427</v>
      </c>
      <c r="B12" s="8">
        <v>4</v>
      </c>
      <c r="C12" s="9">
        <f t="shared" si="0"/>
        <v>0.027210884353741496</v>
      </c>
    </row>
    <row r="13" spans="1:3" ht="15">
      <c r="A13" s="7" t="s">
        <v>420</v>
      </c>
      <c r="B13" s="8">
        <v>3</v>
      </c>
      <c r="C13" s="9">
        <f t="shared" si="0"/>
        <v>0.02040816326530612</v>
      </c>
    </row>
    <row r="14" spans="1:3" ht="15">
      <c r="A14" s="7" t="s">
        <v>416</v>
      </c>
      <c r="B14" s="8">
        <v>3</v>
      </c>
      <c r="C14" s="9">
        <f t="shared" si="0"/>
        <v>0.02040816326530612</v>
      </c>
    </row>
    <row r="15" spans="1:3" ht="15">
      <c r="A15" s="7" t="s">
        <v>404</v>
      </c>
      <c r="B15" s="8">
        <v>3</v>
      </c>
      <c r="C15" s="9">
        <f t="shared" si="0"/>
        <v>0.02040816326530612</v>
      </c>
    </row>
    <row r="16" spans="1:3" ht="15">
      <c r="A16" s="7" t="s">
        <v>428</v>
      </c>
      <c r="B16" s="8">
        <v>3</v>
      </c>
      <c r="C16" s="9">
        <f t="shared" si="0"/>
        <v>0.02040816326530612</v>
      </c>
    </row>
    <row r="17" spans="1:3" ht="15">
      <c r="A17" s="7" t="s">
        <v>2</v>
      </c>
      <c r="B17" s="8">
        <v>17</v>
      </c>
      <c r="C17" s="9">
        <f t="shared" si="0"/>
        <v>0.11564625850340136</v>
      </c>
    </row>
    <row r="18" spans="1:3" ht="15">
      <c r="A18" s="13" t="s">
        <v>438</v>
      </c>
      <c r="B18" s="11">
        <f>SUM(B4:B17)</f>
        <v>147</v>
      </c>
      <c r="C18" s="12">
        <f>SUM(C4:C17)</f>
        <v>1.0000000000000002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50" sqref="F50"/>
    </sheetView>
  </sheetViews>
  <sheetFormatPr defaultColWidth="9.140625" defaultRowHeight="15"/>
  <cols>
    <col min="1" max="1" width="26.28125" style="0" customWidth="1"/>
    <col min="5" max="5" width="13.28125" style="0" customWidth="1"/>
    <col min="6" max="6" width="34.8515625" style="0" customWidth="1"/>
    <col min="7" max="7" width="16.421875" style="0" customWidth="1"/>
  </cols>
  <sheetData>
    <row r="1" spans="1:7" ht="15">
      <c r="A1" s="2" t="s">
        <v>413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3</v>
      </c>
      <c r="C2" t="s">
        <v>4</v>
      </c>
      <c r="D2" t="s">
        <v>5</v>
      </c>
      <c r="E2" t="s">
        <v>12</v>
      </c>
      <c r="F2" t="s">
        <v>13</v>
      </c>
      <c r="G2" t="s">
        <v>14</v>
      </c>
    </row>
    <row r="3" spans="1:7" ht="15">
      <c r="A3" s="2">
        <v>1</v>
      </c>
      <c r="B3">
        <v>4</v>
      </c>
      <c r="C3" t="s">
        <v>4</v>
      </c>
      <c r="D3" t="s">
        <v>5</v>
      </c>
      <c r="E3" t="s">
        <v>15</v>
      </c>
      <c r="F3" t="s">
        <v>13</v>
      </c>
      <c r="G3" t="s">
        <v>16</v>
      </c>
    </row>
    <row r="4" spans="1:7" ht="15">
      <c r="A4" s="2">
        <v>1</v>
      </c>
      <c r="B4">
        <v>10</v>
      </c>
      <c r="C4" t="s">
        <v>22</v>
      </c>
      <c r="D4" t="s">
        <v>26</v>
      </c>
      <c r="E4" t="s">
        <v>34</v>
      </c>
      <c r="F4" t="s">
        <v>13</v>
      </c>
      <c r="G4" t="s">
        <v>434</v>
      </c>
    </row>
    <row r="5" spans="1:7" ht="15">
      <c r="A5" s="2">
        <v>1</v>
      </c>
      <c r="B5">
        <v>11</v>
      </c>
      <c r="C5" t="s">
        <v>22</v>
      </c>
      <c r="D5" t="s">
        <v>26</v>
      </c>
      <c r="E5" t="s">
        <v>35</v>
      </c>
      <c r="F5" t="s">
        <v>13</v>
      </c>
      <c r="G5" t="s">
        <v>36</v>
      </c>
    </row>
    <row r="6" spans="1:7" ht="15">
      <c r="A6" s="2">
        <v>1</v>
      </c>
      <c r="B6">
        <v>12</v>
      </c>
      <c r="C6" t="s">
        <v>22</v>
      </c>
      <c r="D6" t="s">
        <v>26</v>
      </c>
      <c r="E6" t="s">
        <v>37</v>
      </c>
      <c r="F6" t="s">
        <v>126</v>
      </c>
      <c r="G6" t="s">
        <v>38</v>
      </c>
    </row>
    <row r="7" spans="1:7" ht="15">
      <c r="A7" s="2">
        <v>1</v>
      </c>
      <c r="B7">
        <v>29</v>
      </c>
      <c r="C7" t="s">
        <v>80</v>
      </c>
      <c r="D7" t="s">
        <v>26</v>
      </c>
      <c r="E7" t="s">
        <v>81</v>
      </c>
      <c r="F7" t="s">
        <v>82</v>
      </c>
      <c r="G7" t="s">
        <v>83</v>
      </c>
    </row>
    <row r="8" spans="1:7" ht="15">
      <c r="A8" s="2">
        <v>1</v>
      </c>
      <c r="B8">
        <v>32</v>
      </c>
      <c r="C8" t="s">
        <v>80</v>
      </c>
      <c r="D8" t="s">
        <v>26</v>
      </c>
      <c r="E8" t="s">
        <v>92</v>
      </c>
      <c r="F8" t="s">
        <v>93</v>
      </c>
      <c r="G8" t="s">
        <v>94</v>
      </c>
    </row>
    <row r="9" spans="1:7" ht="15">
      <c r="A9" s="2">
        <v>1</v>
      </c>
      <c r="B9">
        <v>36</v>
      </c>
      <c r="C9" t="s">
        <v>101</v>
      </c>
      <c r="D9" t="s">
        <v>26</v>
      </c>
      <c r="E9" t="s">
        <v>102</v>
      </c>
      <c r="F9" t="s">
        <v>403</v>
      </c>
      <c r="G9" t="s">
        <v>103</v>
      </c>
    </row>
    <row r="10" spans="1:7" ht="15">
      <c r="A10" s="2">
        <v>1</v>
      </c>
      <c r="B10">
        <v>38</v>
      </c>
      <c r="C10" t="s">
        <v>101</v>
      </c>
      <c r="D10" t="s">
        <v>26</v>
      </c>
      <c r="E10" t="s">
        <v>104</v>
      </c>
      <c r="F10" t="s">
        <v>105</v>
      </c>
      <c r="G10" t="s">
        <v>106</v>
      </c>
    </row>
    <row r="11" spans="1:7" ht="15">
      <c r="A11" s="2">
        <v>1</v>
      </c>
      <c r="B11">
        <v>41</v>
      </c>
      <c r="C11" t="s">
        <v>101</v>
      </c>
      <c r="D11" t="s">
        <v>26</v>
      </c>
      <c r="E11" t="s">
        <v>113</v>
      </c>
      <c r="F11" t="s">
        <v>13</v>
      </c>
      <c r="G11" t="s">
        <v>114</v>
      </c>
    </row>
    <row r="12" spans="1:7" ht="15">
      <c r="A12" s="2">
        <v>1</v>
      </c>
      <c r="B12">
        <v>46</v>
      </c>
      <c r="C12" t="s">
        <v>115</v>
      </c>
      <c r="D12" t="s">
        <v>26</v>
      </c>
      <c r="E12" t="s">
        <v>121</v>
      </c>
      <c r="F12" t="s">
        <v>122</v>
      </c>
      <c r="G12" t="s">
        <v>123</v>
      </c>
    </row>
    <row r="13" spans="1:7" ht="15">
      <c r="A13" s="2">
        <v>1</v>
      </c>
      <c r="B13">
        <v>47</v>
      </c>
      <c r="C13" t="s">
        <v>115</v>
      </c>
      <c r="D13" t="s">
        <v>26</v>
      </c>
      <c r="E13" t="s">
        <v>125</v>
      </c>
      <c r="F13" t="s">
        <v>126</v>
      </c>
      <c r="G13" t="s">
        <v>127</v>
      </c>
    </row>
    <row r="14" spans="1:7" ht="15">
      <c r="A14" s="2">
        <v>1</v>
      </c>
      <c r="B14">
        <v>50</v>
      </c>
      <c r="C14" t="s">
        <v>128</v>
      </c>
      <c r="D14" t="s">
        <v>26</v>
      </c>
      <c r="E14" t="s">
        <v>133</v>
      </c>
      <c r="F14" t="s">
        <v>134</v>
      </c>
      <c r="G14" t="s">
        <v>135</v>
      </c>
    </row>
    <row r="15" spans="1:7" ht="15">
      <c r="A15" s="2">
        <v>1</v>
      </c>
      <c r="B15">
        <v>51</v>
      </c>
      <c r="C15" t="s">
        <v>128</v>
      </c>
      <c r="D15" t="s">
        <v>26</v>
      </c>
      <c r="E15" t="s">
        <v>137</v>
      </c>
      <c r="F15" t="s">
        <v>13</v>
      </c>
      <c r="G15" t="s">
        <v>138</v>
      </c>
    </row>
    <row r="16" spans="1:7" ht="15">
      <c r="A16" s="2">
        <v>1</v>
      </c>
      <c r="B16">
        <v>55</v>
      </c>
      <c r="C16" t="s">
        <v>128</v>
      </c>
      <c r="D16" t="s">
        <v>26</v>
      </c>
      <c r="E16" t="s">
        <v>144</v>
      </c>
      <c r="F16" t="s">
        <v>105</v>
      </c>
      <c r="G16" t="s">
        <v>145</v>
      </c>
    </row>
    <row r="17" spans="1:7" ht="15">
      <c r="A17" s="2">
        <v>1</v>
      </c>
      <c r="B17">
        <v>57</v>
      </c>
      <c r="C17" t="s">
        <v>149</v>
      </c>
      <c r="D17" t="s">
        <v>26</v>
      </c>
      <c r="E17" t="s">
        <v>150</v>
      </c>
      <c r="F17" t="s">
        <v>151</v>
      </c>
      <c r="G17" t="s">
        <v>152</v>
      </c>
    </row>
    <row r="18" spans="1:7" ht="15">
      <c r="A18" s="2">
        <v>1</v>
      </c>
      <c r="B18">
        <v>58</v>
      </c>
      <c r="C18" t="s">
        <v>149</v>
      </c>
      <c r="D18" t="s">
        <v>26</v>
      </c>
      <c r="E18" t="s">
        <v>153</v>
      </c>
      <c r="F18" t="s">
        <v>154</v>
      </c>
      <c r="G18" t="s">
        <v>155</v>
      </c>
    </row>
    <row r="19" spans="1:7" ht="15">
      <c r="A19" s="2">
        <v>1</v>
      </c>
      <c r="B19">
        <v>62</v>
      </c>
      <c r="C19" t="s">
        <v>149</v>
      </c>
      <c r="D19" t="s">
        <v>26</v>
      </c>
      <c r="E19" t="s">
        <v>163</v>
      </c>
      <c r="F19" t="s">
        <v>93</v>
      </c>
      <c r="G19" t="s">
        <v>164</v>
      </c>
    </row>
    <row r="20" spans="1:7" ht="15">
      <c r="A20" s="2">
        <v>1</v>
      </c>
      <c r="B20">
        <v>65</v>
      </c>
      <c r="C20" t="s">
        <v>4</v>
      </c>
      <c r="D20" t="s">
        <v>171</v>
      </c>
      <c r="E20" t="s">
        <v>172</v>
      </c>
      <c r="F20" t="s">
        <v>13</v>
      </c>
      <c r="G20" t="s">
        <v>173</v>
      </c>
    </row>
    <row r="21" spans="1:7" ht="15">
      <c r="A21" s="2">
        <v>1</v>
      </c>
      <c r="B21">
        <v>66</v>
      </c>
      <c r="C21" t="s">
        <v>4</v>
      </c>
      <c r="D21" t="s">
        <v>171</v>
      </c>
      <c r="E21" t="s">
        <v>174</v>
      </c>
      <c r="F21" t="s">
        <v>13</v>
      </c>
      <c r="G21" t="s">
        <v>175</v>
      </c>
    </row>
    <row r="22" spans="1:7" ht="15">
      <c r="A22" s="2">
        <v>1</v>
      </c>
      <c r="B22">
        <v>67</v>
      </c>
      <c r="C22" t="s">
        <v>4</v>
      </c>
      <c r="D22" t="s">
        <v>171</v>
      </c>
      <c r="E22" t="s">
        <v>176</v>
      </c>
      <c r="F22" t="s">
        <v>177</v>
      </c>
      <c r="G22" t="s">
        <v>178</v>
      </c>
    </row>
    <row r="23" spans="1:7" ht="15">
      <c r="A23" s="2">
        <v>1</v>
      </c>
      <c r="B23">
        <v>73</v>
      </c>
      <c r="C23" t="s">
        <v>4</v>
      </c>
      <c r="D23" t="s">
        <v>171</v>
      </c>
      <c r="E23" t="s">
        <v>191</v>
      </c>
      <c r="F23" t="s">
        <v>126</v>
      </c>
      <c r="G23" t="s">
        <v>192</v>
      </c>
    </row>
    <row r="24" spans="1:7" ht="15">
      <c r="A24" s="2">
        <v>1</v>
      </c>
      <c r="B24">
        <v>74</v>
      </c>
      <c r="C24" t="s">
        <v>4</v>
      </c>
      <c r="D24" t="s">
        <v>171</v>
      </c>
      <c r="E24" t="s">
        <v>193</v>
      </c>
      <c r="F24" t="s">
        <v>13</v>
      </c>
      <c r="G24" t="s">
        <v>194</v>
      </c>
    </row>
    <row r="25" spans="1:7" ht="15">
      <c r="A25" s="2">
        <v>1</v>
      </c>
      <c r="B25">
        <v>91</v>
      </c>
      <c r="C25" t="s">
        <v>227</v>
      </c>
      <c r="D25" t="s">
        <v>171</v>
      </c>
      <c r="E25" t="s">
        <v>228</v>
      </c>
      <c r="F25" t="s">
        <v>231</v>
      </c>
      <c r="G25" t="s">
        <v>232</v>
      </c>
    </row>
    <row r="26" spans="1:7" ht="15">
      <c r="A26" s="2">
        <v>1</v>
      </c>
      <c r="B26">
        <v>92</v>
      </c>
      <c r="C26" t="s">
        <v>227</v>
      </c>
      <c r="D26" t="s">
        <v>171</v>
      </c>
      <c r="E26" t="s">
        <v>233</v>
      </c>
      <c r="F26" t="s">
        <v>13</v>
      </c>
      <c r="G26" t="s">
        <v>234</v>
      </c>
    </row>
    <row r="27" spans="1:7" ht="15">
      <c r="A27" s="2">
        <v>1</v>
      </c>
      <c r="B27">
        <v>93</v>
      </c>
      <c r="C27" t="s">
        <v>227</v>
      </c>
      <c r="D27" t="s">
        <v>171</v>
      </c>
      <c r="E27" t="s">
        <v>235</v>
      </c>
      <c r="F27" t="s">
        <v>236</v>
      </c>
      <c r="G27" t="s">
        <v>237</v>
      </c>
    </row>
    <row r="28" spans="1:7" ht="15">
      <c r="A28" s="2">
        <v>1</v>
      </c>
      <c r="B28">
        <v>94</v>
      </c>
      <c r="C28" t="s">
        <v>227</v>
      </c>
      <c r="D28" t="s">
        <v>171</v>
      </c>
      <c r="E28" t="s">
        <v>235</v>
      </c>
      <c r="F28" t="s">
        <v>239</v>
      </c>
      <c r="G28" t="s">
        <v>240</v>
      </c>
    </row>
    <row r="29" spans="1:7" ht="15">
      <c r="A29" s="2">
        <v>1</v>
      </c>
      <c r="B29">
        <v>96</v>
      </c>
      <c r="C29" t="s">
        <v>227</v>
      </c>
      <c r="D29" t="s">
        <v>171</v>
      </c>
      <c r="E29" t="s">
        <v>242</v>
      </c>
      <c r="F29" t="s">
        <v>244</v>
      </c>
      <c r="G29" t="s">
        <v>245</v>
      </c>
    </row>
    <row r="30" spans="1:7" ht="15">
      <c r="A30" s="2">
        <v>1</v>
      </c>
      <c r="B30">
        <v>97</v>
      </c>
      <c r="C30" t="s">
        <v>227</v>
      </c>
      <c r="D30" t="s">
        <v>171</v>
      </c>
      <c r="E30" t="s">
        <v>242</v>
      </c>
      <c r="F30" t="s">
        <v>246</v>
      </c>
      <c r="G30" t="s">
        <v>247</v>
      </c>
    </row>
    <row r="31" spans="1:7" ht="15">
      <c r="A31" s="2">
        <v>1</v>
      </c>
      <c r="B31">
        <v>100</v>
      </c>
      <c r="C31" t="s">
        <v>227</v>
      </c>
      <c r="D31" t="s">
        <v>171</v>
      </c>
      <c r="E31" t="s">
        <v>255</v>
      </c>
      <c r="F31" t="s">
        <v>256</v>
      </c>
      <c r="G31" t="s">
        <v>257</v>
      </c>
    </row>
    <row r="32" spans="1:7" ht="15">
      <c r="A32" s="2">
        <v>1</v>
      </c>
      <c r="B32">
        <v>101</v>
      </c>
      <c r="C32" t="s">
        <v>80</v>
      </c>
      <c r="D32" t="s">
        <v>171</v>
      </c>
      <c r="E32" t="s">
        <v>258</v>
      </c>
      <c r="F32" t="s">
        <v>259</v>
      </c>
      <c r="G32" t="s">
        <v>260</v>
      </c>
    </row>
    <row r="33" spans="1:7" ht="15">
      <c r="A33" s="2">
        <v>1</v>
      </c>
      <c r="B33">
        <v>104</v>
      </c>
      <c r="C33" t="s">
        <v>80</v>
      </c>
      <c r="D33" t="s">
        <v>171</v>
      </c>
      <c r="E33" t="s">
        <v>267</v>
      </c>
      <c r="F33" t="s">
        <v>402</v>
      </c>
      <c r="G33" t="s">
        <v>268</v>
      </c>
    </row>
    <row r="34" spans="1:7" ht="15">
      <c r="A34" s="2">
        <v>1</v>
      </c>
      <c r="B34">
        <v>105</v>
      </c>
      <c r="C34" t="s">
        <v>80</v>
      </c>
      <c r="D34" t="s">
        <v>171</v>
      </c>
      <c r="E34" t="s">
        <v>270</v>
      </c>
      <c r="F34" t="s">
        <v>82</v>
      </c>
      <c r="G34" t="s">
        <v>271</v>
      </c>
    </row>
    <row r="35" spans="1:7" ht="15">
      <c r="A35" s="2">
        <v>1</v>
      </c>
      <c r="B35">
        <v>106</v>
      </c>
      <c r="C35" t="s">
        <v>80</v>
      </c>
      <c r="D35" t="s">
        <v>171</v>
      </c>
      <c r="E35" t="s">
        <v>273</v>
      </c>
      <c r="F35" t="s">
        <v>126</v>
      </c>
      <c r="G35" t="s">
        <v>274</v>
      </c>
    </row>
    <row r="36" spans="1:7" ht="15">
      <c r="A36" s="2">
        <v>1</v>
      </c>
      <c r="B36">
        <v>107</v>
      </c>
      <c r="C36" t="s">
        <v>80</v>
      </c>
      <c r="D36" t="s">
        <v>171</v>
      </c>
      <c r="E36" t="s">
        <v>276</v>
      </c>
      <c r="F36" t="s">
        <v>277</v>
      </c>
      <c r="G36" t="s">
        <v>278</v>
      </c>
    </row>
    <row r="37" spans="1:7" ht="15">
      <c r="A37" s="2">
        <v>1</v>
      </c>
      <c r="B37">
        <v>108</v>
      </c>
      <c r="C37" t="s">
        <v>80</v>
      </c>
      <c r="D37" t="s">
        <v>171</v>
      </c>
      <c r="E37" t="s">
        <v>279</v>
      </c>
      <c r="F37" t="s">
        <v>82</v>
      </c>
      <c r="G37" t="s">
        <v>280</v>
      </c>
    </row>
    <row r="38" spans="1:7" ht="15">
      <c r="A38" s="2">
        <v>1</v>
      </c>
      <c r="B38">
        <v>109</v>
      </c>
      <c r="C38" t="s">
        <v>96</v>
      </c>
      <c r="D38" t="s">
        <v>171</v>
      </c>
      <c r="E38" t="s">
        <v>281</v>
      </c>
      <c r="F38" t="s">
        <v>82</v>
      </c>
      <c r="G38" t="s">
        <v>282</v>
      </c>
    </row>
    <row r="39" spans="1:7" ht="15">
      <c r="A39" s="2">
        <v>1</v>
      </c>
      <c r="B39">
        <v>112</v>
      </c>
      <c r="C39" t="s">
        <v>96</v>
      </c>
      <c r="D39" t="s">
        <v>171</v>
      </c>
      <c r="E39" t="s">
        <v>288</v>
      </c>
      <c r="F39" t="s">
        <v>82</v>
      </c>
      <c r="G39" t="s">
        <v>289</v>
      </c>
    </row>
    <row r="40" spans="1:7" ht="15">
      <c r="A40" s="2">
        <v>1</v>
      </c>
      <c r="B40">
        <v>113</v>
      </c>
      <c r="C40" t="s">
        <v>96</v>
      </c>
      <c r="D40" t="s">
        <v>171</v>
      </c>
      <c r="E40" t="s">
        <v>290</v>
      </c>
      <c r="F40" t="s">
        <v>126</v>
      </c>
      <c r="G40" t="s">
        <v>289</v>
      </c>
    </row>
    <row r="41" spans="1:7" ht="15">
      <c r="A41" s="2">
        <v>1</v>
      </c>
      <c r="B41">
        <v>116</v>
      </c>
      <c r="C41" t="s">
        <v>96</v>
      </c>
      <c r="D41" t="s">
        <v>171</v>
      </c>
      <c r="E41" t="s">
        <v>297</v>
      </c>
      <c r="F41" t="s">
        <v>126</v>
      </c>
      <c r="G41" t="s">
        <v>298</v>
      </c>
    </row>
    <row r="42" spans="1:7" ht="15">
      <c r="A42" s="2">
        <v>1</v>
      </c>
      <c r="B42">
        <v>118</v>
      </c>
      <c r="C42" t="s">
        <v>299</v>
      </c>
      <c r="D42" t="s">
        <v>171</v>
      </c>
      <c r="E42" t="s">
        <v>302</v>
      </c>
      <c r="F42" t="s">
        <v>126</v>
      </c>
      <c r="G42" t="s">
        <v>303</v>
      </c>
    </row>
    <row r="43" spans="1:7" ht="15">
      <c r="A43" s="2">
        <v>1</v>
      </c>
      <c r="B43">
        <v>119</v>
      </c>
      <c r="C43" t="s">
        <v>299</v>
      </c>
      <c r="D43" t="s">
        <v>171</v>
      </c>
      <c r="E43" t="s">
        <v>302</v>
      </c>
      <c r="F43" t="s">
        <v>122</v>
      </c>
      <c r="G43" t="s">
        <v>304</v>
      </c>
    </row>
    <row r="44" spans="1:7" ht="15">
      <c r="A44" s="2">
        <v>1</v>
      </c>
      <c r="B44">
        <v>120</v>
      </c>
      <c r="C44" t="s">
        <v>299</v>
      </c>
      <c r="D44" t="s">
        <v>171</v>
      </c>
      <c r="E44" t="s">
        <v>305</v>
      </c>
      <c r="F44" t="s">
        <v>13</v>
      </c>
      <c r="G44" t="s">
        <v>306</v>
      </c>
    </row>
    <row r="45" spans="1:7" ht="15">
      <c r="A45" s="2">
        <v>1</v>
      </c>
      <c r="B45">
        <v>124</v>
      </c>
      <c r="C45" t="s">
        <v>299</v>
      </c>
      <c r="D45" t="s">
        <v>171</v>
      </c>
      <c r="E45" t="s">
        <v>314</v>
      </c>
      <c r="F45" t="s">
        <v>13</v>
      </c>
      <c r="G45" t="s">
        <v>315</v>
      </c>
    </row>
    <row r="46" spans="1:7" ht="15">
      <c r="A46" s="2">
        <v>1</v>
      </c>
      <c r="B46">
        <v>127</v>
      </c>
      <c r="C46" t="s">
        <v>100</v>
      </c>
      <c r="D46" t="s">
        <v>171</v>
      </c>
      <c r="E46" t="s">
        <v>319</v>
      </c>
      <c r="F46" t="s">
        <v>320</v>
      </c>
      <c r="G46" t="s">
        <v>321</v>
      </c>
    </row>
    <row r="47" spans="1:7" ht="15">
      <c r="A47" s="2">
        <v>1</v>
      </c>
      <c r="B47">
        <v>130</v>
      </c>
      <c r="C47" t="s">
        <v>100</v>
      </c>
      <c r="D47" t="s">
        <v>171</v>
      </c>
      <c r="E47" t="s">
        <v>329</v>
      </c>
      <c r="F47" t="s">
        <v>330</v>
      </c>
      <c r="G47" t="s">
        <v>331</v>
      </c>
    </row>
    <row r="48" spans="1:7" ht="15">
      <c r="A48" s="2">
        <v>1</v>
      </c>
      <c r="B48">
        <v>137</v>
      </c>
      <c r="C48" t="s">
        <v>101</v>
      </c>
      <c r="D48" t="s">
        <v>171</v>
      </c>
      <c r="E48" t="s">
        <v>343</v>
      </c>
      <c r="F48" t="s">
        <v>13</v>
      </c>
      <c r="G48" t="s">
        <v>344</v>
      </c>
    </row>
    <row r="49" spans="1:7" ht="15">
      <c r="A49" s="2">
        <v>1</v>
      </c>
      <c r="B49">
        <v>139</v>
      </c>
      <c r="C49" t="s">
        <v>101</v>
      </c>
      <c r="D49" t="s">
        <v>171</v>
      </c>
      <c r="E49" t="s">
        <v>346</v>
      </c>
      <c r="F49" t="s">
        <v>126</v>
      </c>
      <c r="G49" t="s">
        <v>347</v>
      </c>
    </row>
    <row r="50" spans="1:7" ht="15">
      <c r="A50" s="2">
        <v>1</v>
      </c>
      <c r="B50">
        <v>144</v>
      </c>
      <c r="C50" t="s">
        <v>128</v>
      </c>
      <c r="D50" t="s">
        <v>171</v>
      </c>
      <c r="E50" t="s">
        <v>357</v>
      </c>
      <c r="F50" t="s">
        <v>358</v>
      </c>
      <c r="G50" t="s">
        <v>359</v>
      </c>
    </row>
    <row r="51" spans="1:7" ht="15">
      <c r="A51" s="2">
        <v>1</v>
      </c>
      <c r="B51">
        <v>154</v>
      </c>
      <c r="C51" t="s">
        <v>149</v>
      </c>
      <c r="D51" t="s">
        <v>171</v>
      </c>
      <c r="E51" t="s">
        <v>382</v>
      </c>
      <c r="F51" t="s">
        <v>13</v>
      </c>
      <c r="G51" t="s">
        <v>383</v>
      </c>
    </row>
    <row r="52" spans="1:7" ht="15">
      <c r="A52" s="2">
        <v>1</v>
      </c>
      <c r="B52">
        <v>155</v>
      </c>
      <c r="C52" t="s">
        <v>149</v>
      </c>
      <c r="D52" t="s">
        <v>171</v>
      </c>
      <c r="E52" t="s">
        <v>382</v>
      </c>
      <c r="F52" t="s">
        <v>13</v>
      </c>
      <c r="G52" t="s">
        <v>384</v>
      </c>
    </row>
    <row r="53" spans="1:7" ht="15">
      <c r="A53" s="2">
        <v>1</v>
      </c>
      <c r="B53">
        <v>160</v>
      </c>
      <c r="C53" t="s">
        <v>149</v>
      </c>
      <c r="D53" t="s">
        <v>171</v>
      </c>
      <c r="E53" t="s">
        <v>391</v>
      </c>
      <c r="F53" t="s">
        <v>393</v>
      </c>
      <c r="G53" t="s">
        <v>394</v>
      </c>
    </row>
    <row r="56" ht="15">
      <c r="A56" s="2" t="s">
        <v>413</v>
      </c>
    </row>
    <row r="57" ht="15">
      <c r="A57">
        <f>SUM(A2:A53)-A40</f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" sqref="H2"/>
    </sheetView>
  </sheetViews>
  <sheetFormatPr defaultColWidth="9.140625" defaultRowHeight="15"/>
  <cols>
    <col min="6" max="6" width="15.57421875" style="0" customWidth="1"/>
  </cols>
  <sheetData>
    <row r="1" spans="1:7" ht="15">
      <c r="A1" s="2" t="s">
        <v>143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15</v>
      </c>
      <c r="C2" t="s">
        <v>40</v>
      </c>
      <c r="D2" t="s">
        <v>26</v>
      </c>
      <c r="E2" t="s">
        <v>44</v>
      </c>
      <c r="F2" t="s">
        <v>45</v>
      </c>
      <c r="G2" t="s">
        <v>46</v>
      </c>
    </row>
    <row r="3" spans="1:7" ht="15">
      <c r="A3" s="2">
        <v>1</v>
      </c>
      <c r="B3">
        <v>25</v>
      </c>
      <c r="C3" t="s">
        <v>55</v>
      </c>
      <c r="D3" t="s">
        <v>26</v>
      </c>
      <c r="E3" t="s">
        <v>66</v>
      </c>
      <c r="F3" t="s">
        <v>69</v>
      </c>
      <c r="G3" t="s">
        <v>46</v>
      </c>
    </row>
    <row r="4" spans="1:7" ht="15">
      <c r="A4" s="2">
        <v>1</v>
      </c>
      <c r="B4">
        <v>37</v>
      </c>
      <c r="C4" t="s">
        <v>101</v>
      </c>
      <c r="D4" t="s">
        <v>26</v>
      </c>
      <c r="E4" t="s">
        <v>102</v>
      </c>
      <c r="F4" t="s">
        <v>46</v>
      </c>
      <c r="G4" t="s">
        <v>46</v>
      </c>
    </row>
    <row r="5" spans="1:7" ht="15">
      <c r="A5" s="2">
        <v>1</v>
      </c>
      <c r="B5">
        <v>48</v>
      </c>
      <c r="C5" t="s">
        <v>128</v>
      </c>
      <c r="D5" t="s">
        <v>26</v>
      </c>
      <c r="E5" t="s">
        <v>129</v>
      </c>
      <c r="F5" t="s">
        <v>130</v>
      </c>
      <c r="G5" t="s">
        <v>46</v>
      </c>
    </row>
    <row r="6" spans="1:7" ht="15">
      <c r="A6" s="2">
        <v>1</v>
      </c>
      <c r="B6">
        <v>53</v>
      </c>
      <c r="C6" t="s">
        <v>128</v>
      </c>
      <c r="D6" t="s">
        <v>26</v>
      </c>
      <c r="E6" t="s">
        <v>142</v>
      </c>
      <c r="F6" t="s">
        <v>143</v>
      </c>
      <c r="G6" t="s">
        <v>46</v>
      </c>
    </row>
    <row r="7" spans="1:7" ht="15">
      <c r="A7" s="2">
        <v>1</v>
      </c>
      <c r="B7">
        <v>54</v>
      </c>
      <c r="C7" t="s">
        <v>128</v>
      </c>
      <c r="D7" t="s">
        <v>26</v>
      </c>
      <c r="E7" t="s">
        <v>142</v>
      </c>
      <c r="F7" t="s">
        <v>46</v>
      </c>
      <c r="G7" t="s">
        <v>46</v>
      </c>
    </row>
    <row r="8" spans="1:7" ht="15">
      <c r="A8" s="2">
        <v>1</v>
      </c>
      <c r="B8">
        <v>60</v>
      </c>
      <c r="C8" t="s">
        <v>149</v>
      </c>
      <c r="D8" t="s">
        <v>26</v>
      </c>
      <c r="E8" t="s">
        <v>157</v>
      </c>
      <c r="F8" t="s">
        <v>46</v>
      </c>
      <c r="G8" t="s">
        <v>46</v>
      </c>
    </row>
    <row r="9" spans="1:7" ht="15">
      <c r="A9" s="2">
        <v>1</v>
      </c>
      <c r="B9">
        <v>77</v>
      </c>
      <c r="C9" t="s">
        <v>22</v>
      </c>
      <c r="D9" t="s">
        <v>171</v>
      </c>
      <c r="E9" t="s">
        <v>201</v>
      </c>
      <c r="F9" t="s">
        <v>46</v>
      </c>
      <c r="G9" t="s">
        <v>46</v>
      </c>
    </row>
    <row r="10" spans="1:7" ht="15">
      <c r="A10" s="2">
        <v>1</v>
      </c>
      <c r="B10">
        <v>78</v>
      </c>
      <c r="C10" t="s">
        <v>22</v>
      </c>
      <c r="D10" t="s">
        <v>171</v>
      </c>
      <c r="E10" t="s">
        <v>203</v>
      </c>
      <c r="F10" t="s">
        <v>46</v>
      </c>
      <c r="G10" t="s">
        <v>46</v>
      </c>
    </row>
    <row r="11" spans="1:7" ht="15">
      <c r="A11" s="2">
        <v>1</v>
      </c>
      <c r="B11">
        <v>79</v>
      </c>
      <c r="C11" t="s">
        <v>22</v>
      </c>
      <c r="D11" t="s">
        <v>171</v>
      </c>
      <c r="E11" t="s">
        <v>204</v>
      </c>
      <c r="F11" t="s">
        <v>46</v>
      </c>
      <c r="G11" t="s">
        <v>46</v>
      </c>
    </row>
    <row r="12" spans="1:7" ht="15">
      <c r="A12" s="2">
        <v>1</v>
      </c>
      <c r="B12">
        <v>81</v>
      </c>
      <c r="C12" t="s">
        <v>22</v>
      </c>
      <c r="D12" t="s">
        <v>171</v>
      </c>
      <c r="E12" t="s">
        <v>208</v>
      </c>
      <c r="F12" t="s">
        <v>46</v>
      </c>
      <c r="G12" t="s">
        <v>46</v>
      </c>
    </row>
    <row r="13" spans="1:7" ht="15">
      <c r="A13" s="2">
        <v>1</v>
      </c>
      <c r="B13">
        <v>82</v>
      </c>
      <c r="C13" t="s">
        <v>209</v>
      </c>
      <c r="D13" t="s">
        <v>171</v>
      </c>
      <c r="E13" t="s">
        <v>210</v>
      </c>
      <c r="F13" t="s">
        <v>130</v>
      </c>
      <c r="G13" t="s">
        <v>46</v>
      </c>
    </row>
    <row r="14" spans="1:7" ht="15">
      <c r="A14" s="2">
        <v>1</v>
      </c>
      <c r="B14">
        <v>98</v>
      </c>
      <c r="C14" t="s">
        <v>227</v>
      </c>
      <c r="D14" t="s">
        <v>171</v>
      </c>
      <c r="E14" t="s">
        <v>248</v>
      </c>
      <c r="F14" t="s">
        <v>249</v>
      </c>
      <c r="G14" t="s">
        <v>46</v>
      </c>
    </row>
    <row r="15" spans="1:7" ht="15">
      <c r="A15" s="2">
        <v>1</v>
      </c>
      <c r="B15">
        <v>129</v>
      </c>
      <c r="C15" t="s">
        <v>100</v>
      </c>
      <c r="D15" t="s">
        <v>171</v>
      </c>
      <c r="E15" t="s">
        <v>326</v>
      </c>
      <c r="F15" t="s">
        <v>327</v>
      </c>
      <c r="G15" t="s">
        <v>46</v>
      </c>
    </row>
    <row r="16" spans="1:7" ht="15">
      <c r="A16" s="2">
        <v>1</v>
      </c>
      <c r="B16">
        <v>136</v>
      </c>
      <c r="C16" t="s">
        <v>101</v>
      </c>
      <c r="D16" t="s">
        <v>171</v>
      </c>
      <c r="E16" t="s">
        <v>342</v>
      </c>
      <c r="F16" t="s">
        <v>46</v>
      </c>
      <c r="G16" t="s">
        <v>46</v>
      </c>
    </row>
    <row r="17" spans="1:7" ht="15">
      <c r="A17" s="2">
        <v>1</v>
      </c>
      <c r="B17">
        <v>138</v>
      </c>
      <c r="C17" t="s">
        <v>101</v>
      </c>
      <c r="D17" t="s">
        <v>171</v>
      </c>
      <c r="E17" t="s">
        <v>345</v>
      </c>
      <c r="F17" t="s">
        <v>46</v>
      </c>
      <c r="G17" t="s">
        <v>46</v>
      </c>
    </row>
    <row r="18" spans="1:7" ht="15">
      <c r="A18" s="2">
        <v>1</v>
      </c>
      <c r="B18">
        <v>140</v>
      </c>
      <c r="C18" t="s">
        <v>115</v>
      </c>
      <c r="D18" t="s">
        <v>171</v>
      </c>
      <c r="E18" t="s">
        <v>348</v>
      </c>
      <c r="F18" t="s">
        <v>143</v>
      </c>
      <c r="G18" t="s">
        <v>424</v>
      </c>
    </row>
    <row r="19" spans="1:7" ht="15">
      <c r="A19" s="2">
        <v>1</v>
      </c>
      <c r="B19">
        <v>150</v>
      </c>
      <c r="C19" t="s">
        <v>128</v>
      </c>
      <c r="D19" t="s">
        <v>171</v>
      </c>
      <c r="E19" t="s">
        <v>373</v>
      </c>
      <c r="F19" t="s">
        <v>46</v>
      </c>
      <c r="G19" t="s">
        <v>46</v>
      </c>
    </row>
    <row r="20" spans="1:7" ht="15">
      <c r="A20" s="2">
        <v>1</v>
      </c>
      <c r="B20">
        <v>159</v>
      </c>
      <c r="C20" t="s">
        <v>149</v>
      </c>
      <c r="D20" t="s">
        <v>171</v>
      </c>
      <c r="E20" t="s">
        <v>391</v>
      </c>
      <c r="F20" t="s">
        <v>432</v>
      </c>
      <c r="G20" t="s">
        <v>421</v>
      </c>
    </row>
    <row r="22" ht="15">
      <c r="A22" s="2" t="s">
        <v>143</v>
      </c>
    </row>
    <row r="23" ht="15">
      <c r="A23">
        <f>SUM(A2:A20)</f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6.8515625" style="0" customWidth="1"/>
    <col min="6" max="6" width="27.57421875" style="0" customWidth="1"/>
    <col min="7" max="7" width="26.00390625" style="0" customWidth="1"/>
  </cols>
  <sheetData>
    <row r="1" spans="1:7" ht="15">
      <c r="A1" s="2" t="s">
        <v>414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1</v>
      </c>
      <c r="C2" t="s">
        <v>4</v>
      </c>
      <c r="D2" t="s">
        <v>5</v>
      </c>
      <c r="E2" t="s">
        <v>6</v>
      </c>
      <c r="F2" t="s">
        <v>7</v>
      </c>
      <c r="G2" t="s">
        <v>8</v>
      </c>
    </row>
    <row r="3" spans="1:7" ht="15">
      <c r="A3" s="2">
        <v>1</v>
      </c>
      <c r="B3">
        <v>7</v>
      </c>
      <c r="C3" t="s">
        <v>22</v>
      </c>
      <c r="D3" t="s">
        <v>5</v>
      </c>
      <c r="E3" t="s">
        <v>23</v>
      </c>
      <c r="F3" t="s">
        <v>24</v>
      </c>
      <c r="G3" t="s">
        <v>25</v>
      </c>
    </row>
    <row r="4" spans="1:7" ht="15">
      <c r="A4" s="2">
        <v>1</v>
      </c>
      <c r="B4">
        <v>9</v>
      </c>
      <c r="C4" t="s">
        <v>22</v>
      </c>
      <c r="D4" t="s">
        <v>26</v>
      </c>
      <c r="E4" t="s">
        <v>31</v>
      </c>
      <c r="F4" t="s">
        <v>32</v>
      </c>
      <c r="G4" t="s">
        <v>33</v>
      </c>
    </row>
    <row r="5" spans="1:7" ht="15">
      <c r="A5" s="2">
        <v>1</v>
      </c>
      <c r="B5">
        <v>13</v>
      </c>
      <c r="C5" t="s">
        <v>22</v>
      </c>
      <c r="D5" t="s">
        <v>26</v>
      </c>
      <c r="E5" t="s">
        <v>37</v>
      </c>
      <c r="F5" t="s">
        <v>24</v>
      </c>
      <c r="G5" t="s">
        <v>39</v>
      </c>
    </row>
    <row r="6" spans="1:7" ht="15">
      <c r="A6" s="2">
        <v>1</v>
      </c>
      <c r="B6">
        <v>18</v>
      </c>
      <c r="C6" t="s">
        <v>40</v>
      </c>
      <c r="D6" t="s">
        <v>5</v>
      </c>
      <c r="E6" t="s">
        <v>52</v>
      </c>
      <c r="F6" t="s">
        <v>53</v>
      </c>
      <c r="G6" t="s">
        <v>54</v>
      </c>
    </row>
    <row r="7" spans="1:7" ht="15">
      <c r="A7" s="2">
        <v>1</v>
      </c>
      <c r="B7">
        <v>30</v>
      </c>
      <c r="C7" t="s">
        <v>80</v>
      </c>
      <c r="D7" t="s">
        <v>26</v>
      </c>
      <c r="E7" t="s">
        <v>85</v>
      </c>
      <c r="F7" t="s">
        <v>86</v>
      </c>
      <c r="G7" t="s">
        <v>87</v>
      </c>
    </row>
    <row r="8" spans="1:7" ht="15">
      <c r="A8" s="2">
        <v>1</v>
      </c>
      <c r="B8">
        <v>59</v>
      </c>
      <c r="C8" t="s">
        <v>149</v>
      </c>
      <c r="D8" t="s">
        <v>26</v>
      </c>
      <c r="E8" t="s">
        <v>157</v>
      </c>
      <c r="F8" t="s">
        <v>158</v>
      </c>
      <c r="G8" t="s">
        <v>159</v>
      </c>
    </row>
    <row r="9" spans="1:7" ht="15">
      <c r="A9" s="2">
        <v>1</v>
      </c>
      <c r="B9">
        <v>64</v>
      </c>
      <c r="C9" t="s">
        <v>149</v>
      </c>
      <c r="D9" t="s">
        <v>26</v>
      </c>
      <c r="E9" t="s">
        <v>167</v>
      </c>
      <c r="F9" t="s">
        <v>168</v>
      </c>
      <c r="G9" t="s">
        <v>169</v>
      </c>
    </row>
    <row r="10" spans="1:7" ht="15">
      <c r="A10" s="2">
        <v>1</v>
      </c>
      <c r="B10">
        <v>86</v>
      </c>
      <c r="C10" t="s">
        <v>209</v>
      </c>
      <c r="D10" t="s">
        <v>171</v>
      </c>
      <c r="E10" t="s">
        <v>219</v>
      </c>
      <c r="F10" t="s">
        <v>86</v>
      </c>
      <c r="G10" t="s">
        <v>220</v>
      </c>
    </row>
    <row r="11" spans="1:7" ht="15">
      <c r="A11" s="2">
        <v>1</v>
      </c>
      <c r="B11">
        <v>90</v>
      </c>
      <c r="C11" t="s">
        <v>227</v>
      </c>
      <c r="D11" t="s">
        <v>171</v>
      </c>
      <c r="E11" t="s">
        <v>228</v>
      </c>
      <c r="F11" t="s">
        <v>229</v>
      </c>
      <c r="G11" t="s">
        <v>230</v>
      </c>
    </row>
    <row r="12" spans="1:7" ht="15">
      <c r="A12" s="2">
        <v>1</v>
      </c>
      <c r="B12">
        <v>115</v>
      </c>
      <c r="C12" t="s">
        <v>96</v>
      </c>
      <c r="D12" t="s">
        <v>171</v>
      </c>
      <c r="E12" t="s">
        <v>294</v>
      </c>
      <c r="F12" t="s">
        <v>295</v>
      </c>
      <c r="G12" t="s">
        <v>296</v>
      </c>
    </row>
    <row r="13" spans="1:7" ht="15">
      <c r="A13" s="2">
        <v>1</v>
      </c>
      <c r="B13">
        <v>132</v>
      </c>
      <c r="C13" t="s">
        <v>100</v>
      </c>
      <c r="D13" t="s">
        <v>171</v>
      </c>
      <c r="E13" t="s">
        <v>333</v>
      </c>
      <c r="F13" t="s">
        <v>295</v>
      </c>
      <c r="G13" t="s">
        <v>334</v>
      </c>
    </row>
    <row r="14" spans="1:7" ht="15">
      <c r="A14" s="2">
        <v>1</v>
      </c>
      <c r="B14">
        <v>143</v>
      </c>
      <c r="C14" t="s">
        <v>115</v>
      </c>
      <c r="D14" t="s">
        <v>171</v>
      </c>
      <c r="E14" t="s">
        <v>355</v>
      </c>
      <c r="F14" t="s">
        <v>86</v>
      </c>
      <c r="G14" t="s">
        <v>356</v>
      </c>
    </row>
    <row r="15" spans="1:7" ht="15">
      <c r="A15" s="2">
        <v>1</v>
      </c>
      <c r="B15">
        <v>156</v>
      </c>
      <c r="C15" t="s">
        <v>149</v>
      </c>
      <c r="D15" t="s">
        <v>171</v>
      </c>
      <c r="E15" t="s">
        <v>385</v>
      </c>
      <c r="F15" t="s">
        <v>168</v>
      </c>
      <c r="G15" t="s">
        <v>386</v>
      </c>
    </row>
    <row r="16" spans="1:7" ht="15">
      <c r="A16" s="2">
        <v>1</v>
      </c>
      <c r="B16">
        <v>157</v>
      </c>
      <c r="C16" t="s">
        <v>149</v>
      </c>
      <c r="D16" t="s">
        <v>171</v>
      </c>
      <c r="E16" t="s">
        <v>387</v>
      </c>
      <c r="F16" t="s">
        <v>168</v>
      </c>
      <c r="G16" t="s">
        <v>388</v>
      </c>
    </row>
    <row r="19" ht="15">
      <c r="A19" s="2" t="s">
        <v>414</v>
      </c>
    </row>
    <row r="20" ht="15">
      <c r="A20">
        <f>SUM(A2:A16)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J26" sqref="J26"/>
    </sheetView>
  </sheetViews>
  <sheetFormatPr defaultColWidth="9.140625" defaultRowHeight="15"/>
  <cols>
    <col min="6" max="6" width="17.28125" style="0" customWidth="1"/>
    <col min="7" max="7" width="13.00390625" style="0" customWidth="1"/>
  </cols>
  <sheetData>
    <row r="1" spans="1:7" ht="15">
      <c r="A1" s="2" t="s">
        <v>418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21</v>
      </c>
      <c r="C2" t="s">
        <v>55</v>
      </c>
      <c r="D2" t="s">
        <v>26</v>
      </c>
      <c r="E2" t="s">
        <v>60</v>
      </c>
      <c r="F2" t="s">
        <v>61</v>
      </c>
      <c r="G2" t="s">
        <v>62</v>
      </c>
    </row>
    <row r="3" spans="1:7" ht="15">
      <c r="A3" s="2">
        <v>1</v>
      </c>
      <c r="B3">
        <v>56</v>
      </c>
      <c r="C3" t="s">
        <v>128</v>
      </c>
      <c r="D3" t="s">
        <v>26</v>
      </c>
      <c r="E3" t="s">
        <v>146</v>
      </c>
      <c r="F3" t="s">
        <v>147</v>
      </c>
      <c r="G3" t="s">
        <v>148</v>
      </c>
    </row>
    <row r="4" spans="1:7" ht="15">
      <c r="A4" s="2">
        <v>1</v>
      </c>
      <c r="B4">
        <v>61</v>
      </c>
      <c r="C4" t="s">
        <v>149</v>
      </c>
      <c r="D4" t="s">
        <v>26</v>
      </c>
      <c r="E4" t="s">
        <v>160</v>
      </c>
      <c r="F4" t="s">
        <v>161</v>
      </c>
      <c r="G4" t="s">
        <v>162</v>
      </c>
    </row>
    <row r="5" spans="1:7" ht="15">
      <c r="A5" s="2">
        <v>1</v>
      </c>
      <c r="B5">
        <v>69</v>
      </c>
      <c r="C5" t="s">
        <v>4</v>
      </c>
      <c r="D5" t="s">
        <v>171</v>
      </c>
      <c r="E5" t="s">
        <v>182</v>
      </c>
      <c r="F5" t="s">
        <v>147</v>
      </c>
      <c r="G5" t="s">
        <v>183</v>
      </c>
    </row>
    <row r="6" spans="1:7" ht="15">
      <c r="A6" s="2">
        <v>1</v>
      </c>
      <c r="B6">
        <v>102</v>
      </c>
      <c r="C6" t="s">
        <v>80</v>
      </c>
      <c r="D6" t="s">
        <v>171</v>
      </c>
      <c r="E6" t="s">
        <v>262</v>
      </c>
      <c r="F6" t="s">
        <v>147</v>
      </c>
      <c r="G6" t="s">
        <v>263</v>
      </c>
    </row>
    <row r="7" spans="1:7" ht="15">
      <c r="A7" s="2">
        <v>1</v>
      </c>
      <c r="B7">
        <v>103</v>
      </c>
      <c r="C7" t="s">
        <v>80</v>
      </c>
      <c r="D7" t="s">
        <v>171</v>
      </c>
      <c r="E7" t="s">
        <v>264</v>
      </c>
      <c r="F7" t="s">
        <v>265</v>
      </c>
      <c r="G7" t="s">
        <v>266</v>
      </c>
    </row>
    <row r="8" spans="1:7" ht="15">
      <c r="A8" s="2">
        <v>1</v>
      </c>
      <c r="B8">
        <v>163</v>
      </c>
      <c r="C8" t="s">
        <v>149</v>
      </c>
      <c r="D8" t="s">
        <v>171</v>
      </c>
      <c r="E8" t="s">
        <v>398</v>
      </c>
      <c r="F8" t="s">
        <v>399</v>
      </c>
      <c r="G8" t="s">
        <v>400</v>
      </c>
    </row>
    <row r="11" ht="15">
      <c r="A11" s="2" t="s">
        <v>418</v>
      </c>
    </row>
    <row r="12" ht="15">
      <c r="A12">
        <f>SUM(A2:A8)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4" sqref="G14"/>
    </sheetView>
  </sheetViews>
  <sheetFormatPr defaultColWidth="9.140625" defaultRowHeight="15"/>
  <cols>
    <col min="6" max="6" width="16.140625" style="0" customWidth="1"/>
  </cols>
  <sheetData>
    <row r="1" spans="1:7" ht="15">
      <c r="A1" s="2" t="s">
        <v>415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14</v>
      </c>
      <c r="C2" t="s">
        <v>40</v>
      </c>
      <c r="D2" t="s">
        <v>26</v>
      </c>
      <c r="E2" t="s">
        <v>41</v>
      </c>
      <c r="F2" t="s">
        <v>42</v>
      </c>
      <c r="G2" t="s">
        <v>43</v>
      </c>
    </row>
    <row r="3" spans="1:7" ht="15">
      <c r="A3" s="2">
        <v>1</v>
      </c>
      <c r="B3">
        <v>31</v>
      </c>
      <c r="C3" t="s">
        <v>80</v>
      </c>
      <c r="D3" t="s">
        <v>26</v>
      </c>
      <c r="E3" t="s">
        <v>89</v>
      </c>
      <c r="F3" t="s">
        <v>253</v>
      </c>
      <c r="G3" t="s">
        <v>90</v>
      </c>
    </row>
    <row r="4" spans="1:7" ht="15">
      <c r="A4" s="2">
        <v>1</v>
      </c>
      <c r="B4">
        <v>99</v>
      </c>
      <c r="C4" t="s">
        <v>227</v>
      </c>
      <c r="D4" t="s">
        <v>251</v>
      </c>
      <c r="E4" t="s">
        <v>252</v>
      </c>
      <c r="F4" t="s">
        <v>253</v>
      </c>
      <c r="G4" t="s">
        <v>254</v>
      </c>
    </row>
    <row r="5" spans="1:7" ht="15">
      <c r="A5" s="2">
        <v>1</v>
      </c>
      <c r="B5">
        <v>117</v>
      </c>
      <c r="C5" t="s">
        <v>299</v>
      </c>
      <c r="D5" t="s">
        <v>171</v>
      </c>
      <c r="E5" t="s">
        <v>300</v>
      </c>
      <c r="F5" t="s">
        <v>42</v>
      </c>
      <c r="G5" t="s">
        <v>301</v>
      </c>
    </row>
    <row r="6" spans="1:7" ht="15">
      <c r="A6" s="2">
        <v>1</v>
      </c>
      <c r="B6">
        <v>131</v>
      </c>
      <c r="C6" t="s">
        <v>100</v>
      </c>
      <c r="D6" t="s">
        <v>171</v>
      </c>
      <c r="E6" t="s">
        <v>329</v>
      </c>
      <c r="F6" t="s">
        <v>253</v>
      </c>
      <c r="G6" t="s">
        <v>332</v>
      </c>
    </row>
    <row r="7" spans="1:7" ht="15">
      <c r="A7" s="2">
        <v>1</v>
      </c>
      <c r="B7">
        <v>148</v>
      </c>
      <c r="C7" t="s">
        <v>128</v>
      </c>
      <c r="D7" t="s">
        <v>171</v>
      </c>
      <c r="E7" t="s">
        <v>369</v>
      </c>
      <c r="F7" t="s">
        <v>42</v>
      </c>
      <c r="G7" t="s">
        <v>370</v>
      </c>
    </row>
    <row r="8" spans="1:7" ht="15">
      <c r="A8" s="2">
        <v>1</v>
      </c>
      <c r="B8">
        <v>162</v>
      </c>
      <c r="C8" t="s">
        <v>149</v>
      </c>
      <c r="D8" t="s">
        <v>171</v>
      </c>
      <c r="E8" t="s">
        <v>395</v>
      </c>
      <c r="F8" t="s">
        <v>42</v>
      </c>
      <c r="G8" t="s">
        <v>397</v>
      </c>
    </row>
    <row r="11" ht="15">
      <c r="A11" s="2" t="s">
        <v>415</v>
      </c>
    </row>
    <row r="12" ht="15">
      <c r="A12">
        <f>SUM(A1:A8)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5" sqref="K15"/>
    </sheetView>
  </sheetViews>
  <sheetFormatPr defaultColWidth="9.140625" defaultRowHeight="15"/>
  <cols>
    <col min="6" max="6" width="16.57421875" style="0" customWidth="1"/>
    <col min="7" max="7" width="13.28125" style="0" customWidth="1"/>
  </cols>
  <sheetData>
    <row r="1" spans="1:7" ht="15">
      <c r="A1" s="2" t="s">
        <v>417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76</v>
      </c>
      <c r="C2" t="s">
        <v>22</v>
      </c>
      <c r="D2" t="s">
        <v>171</v>
      </c>
      <c r="E2" t="s">
        <v>198</v>
      </c>
      <c r="F2" t="s">
        <v>199</v>
      </c>
      <c r="G2" t="s">
        <v>200</v>
      </c>
    </row>
    <row r="3" spans="1:7" ht="15">
      <c r="A3" s="2">
        <v>1</v>
      </c>
      <c r="B3">
        <v>121</v>
      </c>
      <c r="C3" t="s">
        <v>299</v>
      </c>
      <c r="D3" t="s">
        <v>171</v>
      </c>
      <c r="E3" t="s">
        <v>307</v>
      </c>
      <c r="F3" t="s">
        <v>308</v>
      </c>
      <c r="G3" t="s">
        <v>309</v>
      </c>
    </row>
    <row r="4" spans="1:7" ht="15">
      <c r="A4" s="2">
        <v>1</v>
      </c>
      <c r="B4">
        <v>128</v>
      </c>
      <c r="C4" t="s">
        <v>100</v>
      </c>
      <c r="D4" t="s">
        <v>171</v>
      </c>
      <c r="E4" t="s">
        <v>323</v>
      </c>
      <c r="F4" t="s">
        <v>324</v>
      </c>
      <c r="G4" t="s">
        <v>325</v>
      </c>
    </row>
    <row r="5" spans="1:7" ht="15">
      <c r="A5" s="2">
        <v>1</v>
      </c>
      <c r="B5">
        <v>149</v>
      </c>
      <c r="C5" t="s">
        <v>128</v>
      </c>
      <c r="D5" t="s">
        <v>171</v>
      </c>
      <c r="E5" t="s">
        <v>369</v>
      </c>
      <c r="F5" t="s">
        <v>371</v>
      </c>
      <c r="G5" t="s">
        <v>372</v>
      </c>
    </row>
    <row r="6" spans="1:7" ht="15">
      <c r="A6" s="2">
        <v>1</v>
      </c>
      <c r="B6">
        <v>158</v>
      </c>
      <c r="C6" t="s">
        <v>149</v>
      </c>
      <c r="D6" t="s">
        <v>171</v>
      </c>
      <c r="E6" t="s">
        <v>387</v>
      </c>
      <c r="F6" t="s">
        <v>389</v>
      </c>
      <c r="G6" t="s">
        <v>390</v>
      </c>
    </row>
    <row r="7" spans="1:7" ht="15">
      <c r="A7" s="2">
        <v>1</v>
      </c>
      <c r="B7">
        <v>161</v>
      </c>
      <c r="C7" t="s">
        <v>149</v>
      </c>
      <c r="D7" t="s">
        <v>171</v>
      </c>
      <c r="E7" t="s">
        <v>395</v>
      </c>
      <c r="F7" t="s">
        <v>396</v>
      </c>
      <c r="G7" t="s">
        <v>199</v>
      </c>
    </row>
    <row r="10" ht="15">
      <c r="A10" s="2" t="s">
        <v>417</v>
      </c>
    </row>
    <row r="11" ht="15">
      <c r="A11">
        <f>SUM(A2:A7)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8" sqref="H8"/>
    </sheetView>
  </sheetViews>
  <sheetFormatPr defaultColWidth="9.140625" defaultRowHeight="15"/>
  <cols>
    <col min="6" max="6" width="16.421875" style="0" customWidth="1"/>
  </cols>
  <sheetData>
    <row r="1" spans="1:7" ht="15">
      <c r="A1" s="2" t="s">
        <v>419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8</v>
      </c>
      <c r="C2" t="s">
        <v>22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s="2">
        <v>1</v>
      </c>
      <c r="B3">
        <v>70</v>
      </c>
      <c r="C3" t="s">
        <v>4</v>
      </c>
      <c r="D3" t="s">
        <v>171</v>
      </c>
      <c r="E3" t="s">
        <v>184</v>
      </c>
      <c r="F3" t="s">
        <v>185</v>
      </c>
      <c r="G3" t="s">
        <v>186</v>
      </c>
    </row>
    <row r="4" spans="1:7" ht="15">
      <c r="A4" s="2">
        <v>1</v>
      </c>
      <c r="B4">
        <v>83</v>
      </c>
      <c r="C4" t="s">
        <v>209</v>
      </c>
      <c r="D4" t="s">
        <v>171</v>
      </c>
      <c r="E4" t="s">
        <v>211</v>
      </c>
      <c r="F4" t="s">
        <v>212</v>
      </c>
      <c r="G4" t="s">
        <v>213</v>
      </c>
    </row>
    <row r="5" spans="1:7" ht="15">
      <c r="A5" s="2">
        <v>1</v>
      </c>
      <c r="B5">
        <v>87</v>
      </c>
      <c r="C5" t="s">
        <v>209</v>
      </c>
      <c r="D5" t="s">
        <v>171</v>
      </c>
      <c r="E5" t="s">
        <v>221</v>
      </c>
      <c r="F5" t="s">
        <v>222</v>
      </c>
      <c r="G5" t="s">
        <v>223</v>
      </c>
    </row>
    <row r="6" spans="1:7" ht="15">
      <c r="A6" s="2">
        <v>1</v>
      </c>
      <c r="B6">
        <v>142</v>
      </c>
      <c r="C6" t="s">
        <v>115</v>
      </c>
      <c r="D6" t="s">
        <v>171</v>
      </c>
      <c r="E6" t="s">
        <v>352</v>
      </c>
      <c r="F6" t="s">
        <v>353</v>
      </c>
      <c r="G6" t="s">
        <v>354</v>
      </c>
    </row>
    <row r="9" ht="15">
      <c r="A9" s="2" t="s">
        <v>419</v>
      </c>
    </row>
    <row r="10" ht="15">
      <c r="A10">
        <f>SUM(A2:A6)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1" sqref="D11"/>
    </sheetView>
  </sheetViews>
  <sheetFormatPr defaultColWidth="9.140625" defaultRowHeight="15"/>
  <cols>
    <col min="6" max="6" width="23.00390625" style="0" bestFit="1" customWidth="1"/>
    <col min="7" max="7" width="14.7109375" style="0" customWidth="1"/>
  </cols>
  <sheetData>
    <row r="1" spans="1:7" ht="15">
      <c r="A1" s="2" t="s">
        <v>423</v>
      </c>
      <c r="B1" s="2" t="s">
        <v>0</v>
      </c>
      <c r="C1" s="2" t="s">
        <v>1</v>
      </c>
      <c r="D1" s="2" t="s">
        <v>405</v>
      </c>
      <c r="E1" s="2" t="s">
        <v>406</v>
      </c>
      <c r="F1" s="2" t="s">
        <v>407</v>
      </c>
      <c r="G1" s="2" t="s">
        <v>422</v>
      </c>
    </row>
    <row r="2" spans="1:7" ht="15">
      <c r="A2" s="2">
        <v>1</v>
      </c>
      <c r="B2">
        <v>22</v>
      </c>
      <c r="C2" t="s">
        <v>55</v>
      </c>
      <c r="D2" t="s">
        <v>26</v>
      </c>
      <c r="E2" t="s">
        <v>63</v>
      </c>
      <c r="F2" t="s">
        <v>64</v>
      </c>
      <c r="G2" t="s">
        <v>65</v>
      </c>
    </row>
    <row r="3" spans="1:7" ht="15">
      <c r="A3" s="2">
        <v>1</v>
      </c>
      <c r="B3">
        <v>85</v>
      </c>
      <c r="C3" t="s">
        <v>209</v>
      </c>
      <c r="D3" t="s">
        <v>171</v>
      </c>
      <c r="E3" t="s">
        <v>217</v>
      </c>
      <c r="F3" t="s">
        <v>426</v>
      </c>
      <c r="G3" t="s">
        <v>218</v>
      </c>
    </row>
    <row r="4" spans="1:7" ht="15">
      <c r="A4" s="2">
        <v>1</v>
      </c>
      <c r="B4">
        <v>111</v>
      </c>
      <c r="C4" t="s">
        <v>96</v>
      </c>
      <c r="D4" t="s">
        <v>171</v>
      </c>
      <c r="E4" t="s">
        <v>286</v>
      </c>
      <c r="F4" t="s">
        <v>64</v>
      </c>
      <c r="G4" t="s">
        <v>287</v>
      </c>
    </row>
    <row r="5" spans="1:7" ht="15">
      <c r="A5" s="2">
        <v>1</v>
      </c>
      <c r="B5">
        <v>123</v>
      </c>
      <c r="C5" t="s">
        <v>299</v>
      </c>
      <c r="D5" t="s">
        <v>171</v>
      </c>
      <c r="E5" t="s">
        <v>310</v>
      </c>
      <c r="F5" t="s">
        <v>433</v>
      </c>
      <c r="G5" t="s">
        <v>313</v>
      </c>
    </row>
    <row r="8" ht="15">
      <c r="A8" s="2" t="s">
        <v>423</v>
      </c>
    </row>
    <row r="9" ht="15">
      <c r="A9">
        <f>SUM(A2:A5)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dcterms:created xsi:type="dcterms:W3CDTF">2010-02-28T20:35:35Z</dcterms:created>
  <dcterms:modified xsi:type="dcterms:W3CDTF">2010-05-13T20:56:47Z</dcterms:modified>
  <cp:category/>
  <cp:version/>
  <cp:contentType/>
  <cp:contentStatus/>
</cp:coreProperties>
</file>