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firstSheet="11" activeTab="16"/>
  </bookViews>
  <sheets>
    <sheet name="Original" sheetId="1" r:id="rId1"/>
    <sheet name="Question 1" sheetId="2" r:id="rId2"/>
    <sheet name="Question 1a" sheetId="3" r:id="rId3"/>
    <sheet name="Question 2" sheetId="4" r:id="rId4"/>
    <sheet name="Question 3" sheetId="5" r:id="rId5"/>
    <sheet name="Question 4" sheetId="6" r:id="rId6"/>
    <sheet name="Question 5" sheetId="7" r:id="rId7"/>
    <sheet name="Question 6" sheetId="8" r:id="rId8"/>
    <sheet name="Question 7" sheetId="9" r:id="rId9"/>
    <sheet name="Question 8" sheetId="10" r:id="rId10"/>
    <sheet name="Question 9" sheetId="11" r:id="rId11"/>
    <sheet name="Question 10" sheetId="12" r:id="rId12"/>
    <sheet name="Question 10a" sheetId="13" r:id="rId13"/>
    <sheet name="Question 10b" sheetId="14" r:id="rId14"/>
    <sheet name="Questions 10a &amp; 10b" sheetId="15" r:id="rId15"/>
    <sheet name="Question 11" sheetId="16" r:id="rId16"/>
    <sheet name="Problem Rankings" sheetId="17" r:id="rId17"/>
  </sheets>
  <definedNames/>
  <calcPr fullCalcOnLoad="1"/>
</workbook>
</file>

<file path=xl/sharedStrings.xml><?xml version="1.0" encoding="utf-8"?>
<sst xmlns="http://schemas.openxmlformats.org/spreadsheetml/2006/main" count="632" uniqueCount="186">
  <si>
    <t>Question 1</t>
  </si>
  <si>
    <t>Question 1a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</si>
  <si>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</si>
  <si>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</si>
  <si>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</si>
  <si>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</si>
  <si>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</si>
  <si>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</si>
  <si>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</si>
  <si>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 xml:space="preserve">Question 9 </t>
  </si>
  <si>
    <t>Question 10</t>
  </si>
  <si>
    <t>Question 10a</t>
  </si>
  <si>
    <t>Question 10b</t>
  </si>
  <si>
    <t>Question 11</t>
  </si>
  <si>
    <t>Name</t>
  </si>
  <si>
    <t>Address</t>
  </si>
  <si>
    <t>Phone</t>
  </si>
  <si>
    <t>Email</t>
  </si>
  <si>
    <t>Contact</t>
  </si>
  <si>
    <t>312 East 9th Street, New York, NY 10003</t>
  </si>
  <si>
    <t>SohungDesigns@aol.com</t>
  </si>
  <si>
    <t xml:space="preserve">Comments </t>
  </si>
  <si>
    <t>Pamela Pier</t>
  </si>
  <si>
    <t>306 East 9th Street</t>
  </si>
  <si>
    <t>ppier@dinosaurhill.com</t>
  </si>
  <si>
    <t>4 employees + seasonal; Rent goes  up every 2yrs; 10%</t>
  </si>
  <si>
    <t>Santo@SourceUNLTD.com</t>
  </si>
  <si>
    <t>307 East 9th Street</t>
  </si>
  <si>
    <t>createonmud@gmail.com</t>
  </si>
  <si>
    <t>Real estate tax escalation crushing us - forcing neighbor businesses to move</t>
  </si>
  <si>
    <t>Yasmina Palumbo ?</t>
  </si>
  <si>
    <t>Megan Kinnem ?</t>
  </si>
  <si>
    <t>312 East 9th Street</t>
  </si>
  <si>
    <t>meg@megshops.com</t>
  </si>
  <si>
    <t>Improtant Issues: commercial lease regulations; zoning</t>
  </si>
  <si>
    <t>Q3 - Answer 1</t>
  </si>
  <si>
    <t>Q3 - Answer 2</t>
  </si>
  <si>
    <t>Q3 - Answer 3</t>
  </si>
  <si>
    <t>Q3 - Answer 4</t>
  </si>
  <si>
    <t>Q3 - Answer 5</t>
  </si>
  <si>
    <t>Q4 - Answer 1</t>
  </si>
  <si>
    <t>Q4 - Answer 2</t>
  </si>
  <si>
    <t>Q4 - Answer 3</t>
  </si>
  <si>
    <t>Q4 - Answer 4</t>
  </si>
  <si>
    <t>Q4 - Answer 5</t>
  </si>
  <si>
    <t>Q5 - Answer 1</t>
  </si>
  <si>
    <t>Q5 - Answer 3</t>
  </si>
  <si>
    <t>Q5 - Answer 4</t>
  </si>
  <si>
    <t>Q5 - Answer 5</t>
  </si>
  <si>
    <t>Q6 - Answer 1</t>
  </si>
  <si>
    <t>Q8 - Answer 3</t>
  </si>
  <si>
    <t>Q6 - Answer 3</t>
  </si>
  <si>
    <t>Q6 - Answer 4</t>
  </si>
  <si>
    <t>Q6 - Answer 5</t>
  </si>
  <si>
    <t>Q7 - Answer 1</t>
  </si>
  <si>
    <t>Q7 - Answer 2</t>
  </si>
  <si>
    <t>Q8 - Answer 1</t>
  </si>
  <si>
    <t>Q8 - Answer 4</t>
  </si>
  <si>
    <t>Q8 - Answer 5</t>
  </si>
  <si>
    <t>Q9 - Answer 1</t>
  </si>
  <si>
    <t>Q9 - Answer 2</t>
  </si>
  <si>
    <t>Q11 - Answer 1</t>
  </si>
  <si>
    <t>Q11 - Answer 3</t>
  </si>
  <si>
    <t>Q11 - Answer 4</t>
  </si>
  <si>
    <t>Q11 - Answer 5</t>
  </si>
  <si>
    <t>Q5 - Answer 2</t>
  </si>
  <si>
    <t>Q6 - Answer 2</t>
  </si>
  <si>
    <t>Q8 - Answer 2</t>
  </si>
  <si>
    <t xml:space="preserve">Question 8 </t>
  </si>
  <si>
    <t>Q11 - Answer 2</t>
  </si>
  <si>
    <t>Question 9</t>
  </si>
  <si>
    <t>Credit Card Fees and Clothing allowances are important issues</t>
  </si>
  <si>
    <t xml:space="preserve">Huminska </t>
  </si>
  <si>
    <t>315 E 9th Street</t>
  </si>
  <si>
    <t>info@huminska.com</t>
  </si>
  <si>
    <t>Juma Sonii</t>
  </si>
  <si>
    <t>309 East 9th Street</t>
  </si>
  <si>
    <t>JumaSonii@yahoo.com</t>
  </si>
  <si>
    <t xml:space="preserve">Real Estate Taxes are an issue </t>
  </si>
  <si>
    <t>Wendy Kangas</t>
  </si>
  <si>
    <t>duo@duonyc.com</t>
  </si>
  <si>
    <t>337 E 9th Street 10003</t>
  </si>
  <si>
    <t>305 East 9th Street</t>
  </si>
  <si>
    <t>Helaine Sorqen</t>
  </si>
  <si>
    <t>332 E 9th Street</t>
  </si>
  <si>
    <t>A mix of diversity of businesses is important</t>
  </si>
  <si>
    <t>Commercial Rents are an important issue</t>
  </si>
  <si>
    <t>Matiell</t>
  </si>
  <si>
    <t>350 E 9th Street New York, NY 10003</t>
  </si>
  <si>
    <t>Wom Kyung Chum</t>
  </si>
  <si>
    <t>318 East 9th Street</t>
  </si>
  <si>
    <t>Think.Closet159@hotmail.com</t>
  </si>
  <si>
    <t>SUM</t>
  </si>
  <si>
    <t>AVG</t>
  </si>
  <si>
    <t>MED</t>
  </si>
  <si>
    <t>Mention</t>
  </si>
  <si>
    <t xml:space="preserve">Mention </t>
  </si>
  <si>
    <t>Gallery Vercon</t>
  </si>
  <si>
    <t>332 East 9th Street</t>
  </si>
  <si>
    <t>GalleryVercon@aol.com</t>
  </si>
  <si>
    <t>A problem</t>
  </si>
  <si>
    <t>Not a problem</t>
  </si>
  <si>
    <t>Slight problem</t>
  </si>
  <si>
    <t>Large problem</t>
  </si>
  <si>
    <t>Serious problem</t>
  </si>
  <si>
    <t>Yes</t>
  </si>
  <si>
    <t>No</t>
  </si>
  <si>
    <t>Not important</t>
  </si>
  <si>
    <t>Slightly important</t>
  </si>
  <si>
    <t>Neutral</t>
  </si>
  <si>
    <t>Very important</t>
  </si>
  <si>
    <t>Extremely important</t>
  </si>
  <si>
    <t>Owned</t>
  </si>
  <si>
    <t>Rented</t>
  </si>
  <si>
    <t>Not at all confident</t>
  </si>
  <si>
    <t>Not confident</t>
  </si>
  <si>
    <t>Unsure</t>
  </si>
  <si>
    <t>Confident</t>
  </si>
  <si>
    <t>Very confident</t>
  </si>
  <si>
    <t>Serious problem = 18%</t>
  </si>
  <si>
    <t>Large problem = 18%</t>
  </si>
  <si>
    <t>Slight problem = 9%</t>
  </si>
  <si>
    <t>A problem = 37%</t>
  </si>
  <si>
    <t>Not a problem = 18%</t>
  </si>
  <si>
    <t>Serious problem = 4%</t>
  </si>
  <si>
    <t>A problem = 29%</t>
  </si>
  <si>
    <t>Slight problem = 7%</t>
  </si>
  <si>
    <t>Not a problem = 46%</t>
  </si>
  <si>
    <t>Large problem = 14%</t>
  </si>
  <si>
    <t>Serious problem = 22%</t>
  </si>
  <si>
    <t>Large problem = 13%</t>
  </si>
  <si>
    <t>A problem = 30%</t>
  </si>
  <si>
    <t>Slight problem = 26%</t>
  </si>
  <si>
    <t>Not a problem = 9%</t>
  </si>
  <si>
    <t>Serious problem = 15%</t>
  </si>
  <si>
    <t>Large problem = 30%</t>
  </si>
  <si>
    <t>A problem = 22%</t>
  </si>
  <si>
    <t>Slight problem = 22%</t>
  </si>
  <si>
    <t>Not a problem = 11%</t>
  </si>
  <si>
    <t>Extremely important = 29%</t>
  </si>
  <si>
    <t>Very important = 38%</t>
  </si>
  <si>
    <t>Neutral = 8%</t>
  </si>
  <si>
    <t>Slightly important = 4%</t>
  </si>
  <si>
    <t>Very confident = 4%</t>
  </si>
  <si>
    <t>Confident = 7%</t>
  </si>
  <si>
    <t>Unsure = 44%</t>
  </si>
  <si>
    <t>Not confident = 15%</t>
  </si>
  <si>
    <t>Not at all confident = 30%</t>
  </si>
  <si>
    <t>Not important = 21%</t>
  </si>
  <si>
    <t>MEDIAN</t>
  </si>
  <si>
    <t>How long has your businesses been in operation?</t>
  </si>
  <si>
    <t>Average number of years:</t>
  </si>
  <si>
    <t>Number of responses</t>
  </si>
  <si>
    <t>Number of responses:</t>
  </si>
  <si>
    <t>Median</t>
  </si>
  <si>
    <t>How long has your businesses been in operation at this location?</t>
  </si>
  <si>
    <t>Median number of years:</t>
  </si>
  <si>
    <t>Median number of years</t>
  </si>
  <si>
    <t>How many employees does your business have?</t>
  </si>
  <si>
    <t>Average number of employees:</t>
  </si>
  <si>
    <t>Median number of employees:</t>
  </si>
  <si>
    <t>Is there a concentration of similar businesses in your neighborhood?</t>
  </si>
  <si>
    <t>Number of responsenses:</t>
  </si>
  <si>
    <t>Is this commercial space owned or rented?</t>
  </si>
  <si>
    <t>How long is the lease?</t>
  </si>
  <si>
    <t>Average number of years</t>
  </si>
  <si>
    <t>Amount of rent per month?</t>
  </si>
  <si>
    <t>Median rent</t>
  </si>
  <si>
    <t xml:space="preserve">Average amount of rent </t>
  </si>
  <si>
    <t>Responses</t>
  </si>
  <si>
    <t xml:space="preserve">Sqare feet </t>
  </si>
  <si>
    <t>Average</t>
  </si>
  <si>
    <t>RENT PER YEAR</t>
  </si>
  <si>
    <t>YEARLY RENT PER SQUARE FOOT</t>
  </si>
  <si>
    <t>MONTHLY RENT PER SQUARE FOOT</t>
  </si>
  <si>
    <t xml:space="preserve">Yearly rent per square foot </t>
  </si>
  <si>
    <t>Average rent</t>
  </si>
  <si>
    <t>COUNT</t>
  </si>
  <si>
    <t>%</t>
  </si>
  <si>
    <t>helaine@clayworkspottery.com</t>
  </si>
  <si>
    <t xml:space="preserve">Key </t>
  </si>
  <si>
    <t xml:space="preserve"> is the Question Count</t>
  </si>
  <si>
    <t xml:space="preserve"> is the Answer to a question</t>
  </si>
  <si>
    <t xml:space="preserve"> is the Answer Specified by the Responded on Categorical Questions</t>
  </si>
  <si>
    <t>designates a break between the questions on the spreadsheet</t>
  </si>
  <si>
    <t>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</si>
</sst>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6" fillId="27" borderId="8" xfId="58" applyAlignment="1">
      <alignment/>
    </xf>
    <xf numFmtId="0" fontId="26" fillId="0" borderId="0" xfId="46" applyAlignment="1">
      <alignment/>
    </xf>
    <xf numFmtId="0" fontId="26" fillId="26" borderId="0" xfId="46" applyFill="1" applyAlignment="1">
      <alignment/>
    </xf>
    <xf numFmtId="0" fontId="36" fillId="27" borderId="0" xfId="58" applyBorder="1" applyAlignment="1">
      <alignment/>
    </xf>
    <xf numFmtId="0" fontId="24" fillId="27" borderId="1" xfId="40" applyAlignment="1">
      <alignment/>
    </xf>
    <xf numFmtId="0" fontId="25" fillId="28" borderId="2" xfId="41" applyAlignment="1">
      <alignment/>
    </xf>
    <xf numFmtId="9" fontId="24" fillId="27" borderId="1" xfId="59" applyFont="1" applyFill="1" applyBorder="1" applyAlignment="1">
      <alignment/>
    </xf>
    <xf numFmtId="9" fontId="36" fillId="27" borderId="8" xfId="59" applyFont="1" applyFill="1" applyBorder="1" applyAlignment="1">
      <alignment/>
    </xf>
    <xf numFmtId="0" fontId="0" fillId="3" borderId="0" xfId="16" applyAlignment="1">
      <alignment/>
    </xf>
    <xf numFmtId="0" fontId="0" fillId="3" borderId="1" xfId="16" applyBorder="1" applyAlignment="1">
      <alignment/>
    </xf>
    <xf numFmtId="0" fontId="0" fillId="3" borderId="8" xfId="16" applyBorder="1" applyAlignment="1">
      <alignment/>
    </xf>
    <xf numFmtId="2" fontId="0" fillId="0" borderId="0" xfId="0" applyNumberFormat="1" applyAlignment="1">
      <alignment/>
    </xf>
    <xf numFmtId="0" fontId="25" fillId="28" borderId="10" xfId="41" applyBorder="1" applyAlignment="1">
      <alignment/>
    </xf>
    <xf numFmtId="0" fontId="25" fillId="28" borderId="11" xfId="41" applyBorder="1" applyAlignment="1">
      <alignment/>
    </xf>
    <xf numFmtId="0" fontId="22" fillId="20" borderId="12" xfId="33" applyBorder="1" applyAlignment="1">
      <alignment/>
    </xf>
    <xf numFmtId="0" fontId="22" fillId="14" borderId="12" xfId="27" applyBorder="1" applyAlignment="1">
      <alignment/>
    </xf>
    <xf numFmtId="0" fontId="0" fillId="2" borderId="12" xfId="15" applyBorder="1" applyAlignment="1">
      <alignment/>
    </xf>
    <xf numFmtId="0" fontId="22" fillId="20" borderId="12" xfId="33" applyFont="1" applyBorder="1" applyAlignment="1">
      <alignment/>
    </xf>
    <xf numFmtId="0" fontId="0" fillId="0" borderId="12" xfId="0" applyBorder="1" applyAlignment="1">
      <alignment/>
    </xf>
    <xf numFmtId="0" fontId="0" fillId="5" borderId="0" xfId="18" applyAlignment="1">
      <alignment/>
    </xf>
    <xf numFmtId="0" fontId="25" fillId="28" borderId="13" xfId="41" applyBorder="1" applyAlignment="1">
      <alignment/>
    </xf>
    <xf numFmtId="0" fontId="25" fillId="28" borderId="14" xfId="41" applyBorder="1" applyAlignment="1">
      <alignment/>
    </xf>
    <xf numFmtId="0" fontId="25" fillId="28" borderId="12" xfId="41" applyBorder="1" applyAlignment="1">
      <alignment/>
    </xf>
    <xf numFmtId="0" fontId="0" fillId="5" borderId="0" xfId="18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20" borderId="18" xfId="33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2" fillId="14" borderId="18" xfId="27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21" borderId="15" xfId="34" applyBorder="1" applyAlignment="1">
      <alignment/>
    </xf>
    <xf numFmtId="0" fontId="22" fillId="21" borderId="16" xfId="34" applyBorder="1" applyAlignment="1">
      <alignment/>
    </xf>
    <xf numFmtId="0" fontId="22" fillId="21" borderId="17" xfId="34" applyBorder="1" applyAlignment="1">
      <alignment/>
    </xf>
    <xf numFmtId="0" fontId="0" fillId="2" borderId="18" xfId="15" applyBorder="1" applyAlignment="1">
      <alignment/>
    </xf>
    <xf numFmtId="0" fontId="0" fillId="5" borderId="22" xfId="18" applyBorder="1" applyAlignment="1">
      <alignment/>
    </xf>
    <xf numFmtId="0" fontId="0" fillId="0" borderId="20" xfId="0" applyFill="1" applyBorder="1" applyAlignment="1">
      <alignment/>
    </xf>
    <xf numFmtId="0" fontId="25" fillId="28" borderId="23" xfId="41" applyBorder="1" applyAlignment="1">
      <alignment/>
    </xf>
    <xf numFmtId="0" fontId="25" fillId="28" borderId="24" xfId="41" applyBorder="1" applyAlignment="1">
      <alignment/>
    </xf>
    <xf numFmtId="0" fontId="25" fillId="28" borderId="25" xfId="41" applyBorder="1" applyAlignment="1">
      <alignment/>
    </xf>
    <xf numFmtId="0" fontId="0" fillId="0" borderId="18" xfId="0" applyBorder="1" applyAlignment="1">
      <alignment/>
    </xf>
    <xf numFmtId="0" fontId="24" fillId="27" borderId="1" xfId="40" applyBorder="1" applyAlignment="1">
      <alignment/>
    </xf>
    <xf numFmtId="0" fontId="0" fillId="3" borderId="18" xfId="16" applyBorder="1" applyAlignment="1">
      <alignment/>
    </xf>
    <xf numFmtId="0" fontId="0" fillId="3" borderId="19" xfId="16" applyBorder="1" applyAlignment="1">
      <alignment/>
    </xf>
    <xf numFmtId="0" fontId="25" fillId="28" borderId="26" xfId="41" applyBorder="1" applyAlignment="1">
      <alignment/>
    </xf>
    <xf numFmtId="0" fontId="25" fillId="28" borderId="2" xfId="41" applyBorder="1" applyAlignment="1">
      <alignment/>
    </xf>
    <xf numFmtId="0" fontId="25" fillId="28" borderId="27" xfId="41" applyBorder="1" applyAlignment="1">
      <alignment/>
    </xf>
    <xf numFmtId="0" fontId="0" fillId="0" borderId="22" xfId="0" applyBorder="1" applyAlignment="1">
      <alignment/>
    </xf>
    <xf numFmtId="0" fontId="24" fillId="27" borderId="28" xfId="40" applyBorder="1" applyAlignment="1">
      <alignment/>
    </xf>
    <xf numFmtId="0" fontId="24" fillId="27" borderId="29" xfId="40" applyBorder="1" applyAlignment="1">
      <alignment/>
    </xf>
    <xf numFmtId="9" fontId="0" fillId="0" borderId="0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36" fillId="27" borderId="19" xfId="58" applyBorder="1" applyAlignment="1">
      <alignment/>
    </xf>
    <xf numFmtId="3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3" fontId="24" fillId="27" borderId="1" xfId="40" applyNumberFormat="1" applyBorder="1" applyAlignment="1">
      <alignment/>
    </xf>
    <xf numFmtId="166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Vacant Storefronts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75"/>
          <c:y val="0.23775"/>
          <c:w val="0.36825"/>
          <c:h val="0.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'Question 3'!$K$33:$O$33</c:f>
              <c:strCache/>
            </c:strRef>
          </c:cat>
          <c:val>
            <c:numRef>
              <c:f>'Question 3'!$K$34:$O$34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35475"/>
          <c:w val="0.277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Difficulty Getting Loans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221"/>
          <c:w val="0.393"/>
          <c:h val="0.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'Question 4'!$K$33:$O$33</c:f>
              <c:strCache/>
            </c:strRef>
          </c:cat>
          <c:val>
            <c:numRef>
              <c:f>'Question 4'!$K$34:$O$34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"/>
          <c:y val="0.369"/>
          <c:w val="0.27275"/>
          <c:h val="0.3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"/>
          <c:y val="0.23775"/>
          <c:w val="0.36025"/>
          <c:h val="0.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'Question 5'!$K$33:$O$33</c:f>
              <c:strCache/>
            </c:strRef>
          </c:cat>
          <c:val>
            <c:numRef>
              <c:f>'Question 5'!$K$34:$O$34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35475"/>
          <c:w val="0.285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Utility Costs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875"/>
          <c:y val="0.23775"/>
          <c:w val="0.36025"/>
          <c:h val="0.6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'Question 6'!$K$33:$O$33</c:f>
              <c:strCache/>
            </c:strRef>
          </c:cat>
          <c:val>
            <c:numRef>
              <c:f>'Question 6'!$K$34:$O$34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35125"/>
          <c:w val="0.284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Concentration of Businesses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"/>
          <c:y val="0.23775"/>
          <c:w val="0.33475"/>
          <c:h val="0.6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'Question 8'!$K$33:$O$33</c:f>
              <c:strCache/>
            </c:strRef>
          </c:cat>
          <c:val>
            <c:numRef>
              <c:f>'Question 8'!$K$34:$O$34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35475"/>
          <c:w val="0.30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Confidence in Obtaining an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Affordable Lease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30375"/>
          <c:w val="0.3245"/>
          <c:h val="0.60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'Question 11'!$J$36:$N$36</c:f>
              <c:strCache/>
            </c:strRef>
          </c:cat>
          <c:val>
            <c:numRef>
              <c:f>'Question 11'!$J$37:$N$37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41675"/>
          <c:w val="0.27875"/>
          <c:h val="0.38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36</xdr:row>
      <xdr:rowOff>9525</xdr:rowOff>
    </xdr:from>
    <xdr:to>
      <xdr:col>13</xdr:col>
      <xdr:colOff>1209675</xdr:colOff>
      <xdr:row>50</xdr:row>
      <xdr:rowOff>85725</xdr:rowOff>
    </xdr:to>
    <xdr:graphicFrame>
      <xdr:nvGraphicFramePr>
        <xdr:cNvPr id="1" name="Chart 5"/>
        <xdr:cNvGraphicFramePr/>
      </xdr:nvGraphicFramePr>
      <xdr:xfrm>
        <a:off x="6324600" y="6934200"/>
        <a:ext cx="4886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36</xdr:row>
      <xdr:rowOff>9525</xdr:rowOff>
    </xdr:from>
    <xdr:to>
      <xdr:col>14</xdr:col>
      <xdr:colOff>9525</xdr:colOff>
      <xdr:row>51</xdr:row>
      <xdr:rowOff>180975</xdr:rowOff>
    </xdr:to>
    <xdr:graphicFrame>
      <xdr:nvGraphicFramePr>
        <xdr:cNvPr id="1" name="Chart 3"/>
        <xdr:cNvGraphicFramePr/>
      </xdr:nvGraphicFramePr>
      <xdr:xfrm>
        <a:off x="6105525" y="6934200"/>
        <a:ext cx="5219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34</xdr:row>
      <xdr:rowOff>180975</xdr:rowOff>
    </xdr:from>
    <xdr:to>
      <xdr:col>14</xdr:col>
      <xdr:colOff>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6105525" y="6724650"/>
        <a:ext cx="4991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36</xdr:row>
      <xdr:rowOff>0</xdr:rowOff>
    </xdr:from>
    <xdr:to>
      <xdr:col>14</xdr:col>
      <xdr:colOff>0</xdr:colOff>
      <xdr:row>50</xdr:row>
      <xdr:rowOff>76200</xdr:rowOff>
    </xdr:to>
    <xdr:graphicFrame>
      <xdr:nvGraphicFramePr>
        <xdr:cNvPr id="1" name="Chart 2"/>
        <xdr:cNvGraphicFramePr/>
      </xdr:nvGraphicFramePr>
      <xdr:xfrm>
        <a:off x="6086475" y="6924675"/>
        <a:ext cx="5010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36</xdr:row>
      <xdr:rowOff>19050</xdr:rowOff>
    </xdr:from>
    <xdr:to>
      <xdr:col>12</xdr:col>
      <xdr:colOff>1381125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5514975" y="6943725"/>
        <a:ext cx="5381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37</xdr:row>
      <xdr:rowOff>180975</xdr:rowOff>
    </xdr:from>
    <xdr:to>
      <xdr:col>13</xdr:col>
      <xdr:colOff>9525</xdr:colOff>
      <xdr:row>54</xdr:row>
      <xdr:rowOff>0</xdr:rowOff>
    </xdr:to>
    <xdr:graphicFrame>
      <xdr:nvGraphicFramePr>
        <xdr:cNvPr id="1" name="Chart 2"/>
        <xdr:cNvGraphicFramePr/>
      </xdr:nvGraphicFramePr>
      <xdr:xfrm>
        <a:off x="5743575" y="7296150"/>
        <a:ext cx="56578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hungDesigns@aol.com" TargetMode="External" /><Relationship Id="rId2" Type="http://schemas.openxmlformats.org/officeDocument/2006/relationships/hyperlink" Target="mailto:ppier@dinosaurhill.com" TargetMode="External" /><Relationship Id="rId3" Type="http://schemas.openxmlformats.org/officeDocument/2006/relationships/hyperlink" Target="mailto:Santo@SourceUNLTD.com" TargetMode="External" /><Relationship Id="rId4" Type="http://schemas.openxmlformats.org/officeDocument/2006/relationships/hyperlink" Target="mailto:createonmud@gmail.com" TargetMode="External" /><Relationship Id="rId5" Type="http://schemas.openxmlformats.org/officeDocument/2006/relationships/hyperlink" Target="mailto:meg@megshops.com" TargetMode="External" /><Relationship Id="rId6" Type="http://schemas.openxmlformats.org/officeDocument/2006/relationships/hyperlink" Target="mailto:info@huminska.com" TargetMode="External" /><Relationship Id="rId7" Type="http://schemas.openxmlformats.org/officeDocument/2006/relationships/hyperlink" Target="mailto:JumaSonii@yahoo.com" TargetMode="External" /><Relationship Id="rId8" Type="http://schemas.openxmlformats.org/officeDocument/2006/relationships/hyperlink" Target="mailto:duo@duonyc.com" TargetMode="External" /><Relationship Id="rId9" Type="http://schemas.openxmlformats.org/officeDocument/2006/relationships/hyperlink" Target="mailto:helaine@clayworkspottery.com" TargetMode="External" /><Relationship Id="rId10" Type="http://schemas.openxmlformats.org/officeDocument/2006/relationships/hyperlink" Target="mailto:Think.Closet159@hotmail.com" TargetMode="External" /><Relationship Id="rId11" Type="http://schemas.openxmlformats.org/officeDocument/2006/relationships/hyperlink" Target="mailto:GalleryVercon@aol.com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1">
      <selection activeCell="B40" sqref="B40"/>
    </sheetView>
  </sheetViews>
  <sheetFormatPr defaultColWidth="9.140625" defaultRowHeight="15"/>
  <cols>
    <col min="2" max="2" width="14.140625" style="0" customWidth="1"/>
    <col min="3" max="3" width="17.421875" style="0" customWidth="1"/>
    <col min="4" max="4" width="18.28125" style="0" customWidth="1"/>
    <col min="5" max="5" width="8.57421875" style="0" customWidth="1"/>
    <col min="6" max="6" width="18.28125" style="0" customWidth="1"/>
    <col min="7" max="7" width="18.421875" style="0" customWidth="1"/>
    <col min="8" max="8" width="9.00390625" style="0" customWidth="1"/>
    <col min="9" max="9" width="18.421875" style="0" customWidth="1"/>
    <col min="10" max="10" width="18.28125" style="0" customWidth="1"/>
    <col min="11" max="11" width="7.8515625" style="0" customWidth="1"/>
    <col min="12" max="33" width="18.28125" style="0" customWidth="1"/>
    <col min="34" max="34" width="18.421875" style="0" customWidth="1"/>
    <col min="35" max="39" width="18.28125" style="0" customWidth="1"/>
    <col min="40" max="40" width="8.8515625" style="0" customWidth="1"/>
    <col min="41" max="44" width="18.28125" style="0" customWidth="1"/>
    <col min="45" max="45" width="9.140625" style="0" customWidth="1"/>
    <col min="46" max="52" width="18.28125" style="0" customWidth="1"/>
    <col min="53" max="53" width="9.00390625" style="0" customWidth="1"/>
    <col min="54" max="55" width="18.421875" style="0" customWidth="1"/>
    <col min="56" max="57" width="18.28125" style="0" customWidth="1"/>
    <col min="58" max="58" width="7.8515625" style="0" customWidth="1"/>
    <col min="59" max="64" width="18.28125" style="0" customWidth="1"/>
    <col min="65" max="65" width="7.8515625" style="0" customWidth="1"/>
    <col min="66" max="67" width="18.421875" style="0" customWidth="1"/>
    <col min="68" max="72" width="18.28125" style="0" customWidth="1"/>
    <col min="73" max="73" width="7.8515625" style="0" customWidth="1"/>
    <col min="74" max="75" width="18.28125" style="0" customWidth="1"/>
    <col min="76" max="76" width="18.421875" style="0" customWidth="1"/>
    <col min="77" max="77" width="18.28125" style="0" customWidth="1"/>
    <col min="80" max="80" width="75.00390625" style="0" customWidth="1"/>
  </cols>
  <sheetData>
    <row r="1" spans="1:87" s="7" customFormat="1" ht="16.5" thickBot="1" thickTop="1">
      <c r="A1" s="15" t="s">
        <v>185</v>
      </c>
      <c r="C1" s="15" t="s">
        <v>0</v>
      </c>
      <c r="D1" s="15" t="s">
        <v>0</v>
      </c>
      <c r="F1" s="15" t="s">
        <v>1</v>
      </c>
      <c r="G1" s="15" t="s">
        <v>1</v>
      </c>
      <c r="H1" s="15"/>
      <c r="I1" s="15" t="s">
        <v>2</v>
      </c>
      <c r="J1" s="15" t="s">
        <v>2</v>
      </c>
      <c r="L1" s="15" t="s">
        <v>3</v>
      </c>
      <c r="M1" s="15" t="s">
        <v>3</v>
      </c>
      <c r="N1" s="15" t="s">
        <v>35</v>
      </c>
      <c r="O1" s="15" t="s">
        <v>36</v>
      </c>
      <c r="P1" s="15" t="s">
        <v>37</v>
      </c>
      <c r="Q1" s="15" t="s">
        <v>38</v>
      </c>
      <c r="R1" s="15" t="s">
        <v>39</v>
      </c>
      <c r="S1" s="15" t="s">
        <v>4</v>
      </c>
      <c r="T1" s="15" t="s">
        <v>4</v>
      </c>
      <c r="U1" s="15" t="s">
        <v>40</v>
      </c>
      <c r="V1" s="15" t="s">
        <v>41</v>
      </c>
      <c r="W1" s="15" t="s">
        <v>42</v>
      </c>
      <c r="X1" s="15" t="s">
        <v>43</v>
      </c>
      <c r="Y1" s="15" t="s">
        <v>44</v>
      </c>
      <c r="Z1" s="15" t="s">
        <v>5</v>
      </c>
      <c r="AA1" s="15" t="s">
        <v>5</v>
      </c>
      <c r="AB1" s="15" t="s">
        <v>45</v>
      </c>
      <c r="AC1" s="15" t="s">
        <v>65</v>
      </c>
      <c r="AD1" s="15" t="s">
        <v>46</v>
      </c>
      <c r="AE1" s="15" t="s">
        <v>47</v>
      </c>
      <c r="AF1" s="15" t="s">
        <v>48</v>
      </c>
      <c r="AG1" s="15" t="s">
        <v>6</v>
      </c>
      <c r="AH1" s="15" t="s">
        <v>6</v>
      </c>
      <c r="AI1" s="15" t="s">
        <v>49</v>
      </c>
      <c r="AJ1" s="15" t="s">
        <v>66</v>
      </c>
      <c r="AK1" s="15" t="s">
        <v>51</v>
      </c>
      <c r="AL1" s="15" t="s">
        <v>52</v>
      </c>
      <c r="AM1" s="15" t="s">
        <v>53</v>
      </c>
      <c r="AN1" s="15"/>
      <c r="AO1" s="15" t="s">
        <v>7</v>
      </c>
      <c r="AP1" s="15" t="s">
        <v>7</v>
      </c>
      <c r="AQ1" s="15" t="s">
        <v>54</v>
      </c>
      <c r="AR1" s="15" t="s">
        <v>55</v>
      </c>
      <c r="AS1" s="15"/>
      <c r="AT1" s="15" t="s">
        <v>8</v>
      </c>
      <c r="AU1" s="15" t="s">
        <v>68</v>
      </c>
      <c r="AV1" s="15" t="s">
        <v>56</v>
      </c>
      <c r="AW1" s="15" t="s">
        <v>67</v>
      </c>
      <c r="AX1" s="15" t="s">
        <v>50</v>
      </c>
      <c r="AY1" s="15" t="s">
        <v>57</v>
      </c>
      <c r="AZ1" s="15" t="s">
        <v>58</v>
      </c>
      <c r="BA1" s="15"/>
      <c r="BB1" s="15" t="s">
        <v>9</v>
      </c>
      <c r="BC1" s="15" t="s">
        <v>70</v>
      </c>
      <c r="BD1" s="15" t="s">
        <v>59</v>
      </c>
      <c r="BE1" s="15" t="s">
        <v>60</v>
      </c>
      <c r="BG1" s="15" t="s">
        <v>10</v>
      </c>
      <c r="BH1" s="15" t="s">
        <v>10</v>
      </c>
      <c r="BI1" s="15" t="s">
        <v>11</v>
      </c>
      <c r="BJ1" s="15" t="s">
        <v>11</v>
      </c>
      <c r="BK1" s="15" t="s">
        <v>12</v>
      </c>
      <c r="BL1" s="15" t="s">
        <v>12</v>
      </c>
      <c r="BN1" s="15" t="s">
        <v>13</v>
      </c>
      <c r="BO1" s="15" t="s">
        <v>13</v>
      </c>
      <c r="BP1" s="15" t="s">
        <v>61</v>
      </c>
      <c r="BQ1" s="15" t="s">
        <v>69</v>
      </c>
      <c r="BR1" s="15" t="s">
        <v>62</v>
      </c>
      <c r="BS1" s="15" t="s">
        <v>63</v>
      </c>
      <c r="BT1" s="15" t="s">
        <v>64</v>
      </c>
      <c r="BV1" s="15" t="s">
        <v>14</v>
      </c>
      <c r="BW1" s="15" t="s">
        <v>15</v>
      </c>
      <c r="BX1" s="15" t="s">
        <v>16</v>
      </c>
      <c r="BY1" s="15" t="s">
        <v>17</v>
      </c>
      <c r="BZ1" s="15" t="s">
        <v>18</v>
      </c>
      <c r="CA1" s="22"/>
      <c r="CB1" s="24" t="s">
        <v>21</v>
      </c>
      <c r="CC1" s="23"/>
      <c r="CD1" s="15"/>
      <c r="CE1" s="15"/>
      <c r="CF1" s="15"/>
      <c r="CG1" s="15"/>
      <c r="CH1" s="15"/>
      <c r="CI1" s="15"/>
    </row>
    <row r="2" spans="1:80" ht="15.75" thickTop="1">
      <c r="A2" s="20">
        <v>1</v>
      </c>
      <c r="B2" s="21"/>
      <c r="C2" s="17">
        <v>1</v>
      </c>
      <c r="D2" s="18">
        <v>7</v>
      </c>
      <c r="E2" s="21"/>
      <c r="F2" s="17">
        <v>1</v>
      </c>
      <c r="G2" s="18">
        <v>2</v>
      </c>
      <c r="H2" s="25"/>
      <c r="I2" s="17">
        <v>1</v>
      </c>
      <c r="J2" s="18">
        <v>8</v>
      </c>
      <c r="K2" s="21"/>
      <c r="L2" s="16">
        <v>1</v>
      </c>
      <c r="M2" s="17">
        <v>1</v>
      </c>
      <c r="N2" s="18">
        <v>1</v>
      </c>
      <c r="O2" s="18"/>
      <c r="P2" s="18"/>
      <c r="Q2" s="18"/>
      <c r="R2" s="18"/>
      <c r="S2" s="16">
        <v>1</v>
      </c>
      <c r="T2" s="17">
        <v>1</v>
      </c>
      <c r="U2" s="18">
        <v>1</v>
      </c>
      <c r="V2" s="18"/>
      <c r="W2" s="18"/>
      <c r="X2" s="18"/>
      <c r="Y2" s="18"/>
      <c r="Z2" s="19">
        <v>2</v>
      </c>
      <c r="AA2" s="17">
        <v>1</v>
      </c>
      <c r="AB2" s="18"/>
      <c r="AC2" s="18">
        <v>1</v>
      </c>
      <c r="AD2" s="18"/>
      <c r="AE2" s="18"/>
      <c r="AF2" s="18"/>
      <c r="AG2" s="16">
        <v>3</v>
      </c>
      <c r="AH2" s="17">
        <v>1</v>
      </c>
      <c r="AI2" s="18"/>
      <c r="AJ2" s="18"/>
      <c r="AK2" s="18">
        <v>1</v>
      </c>
      <c r="AL2" s="18"/>
      <c r="AM2" s="18"/>
      <c r="AN2" s="25"/>
      <c r="AO2" s="16">
        <v>2</v>
      </c>
      <c r="AP2" s="17">
        <v>1</v>
      </c>
      <c r="AQ2" s="18"/>
      <c r="AR2" s="18">
        <v>1</v>
      </c>
      <c r="AS2" s="25"/>
      <c r="AT2" s="16">
        <v>4</v>
      </c>
      <c r="AU2" s="17">
        <v>1</v>
      </c>
      <c r="AV2" s="18"/>
      <c r="AW2" s="18"/>
      <c r="AX2" s="18"/>
      <c r="AY2" s="18">
        <v>1</v>
      </c>
      <c r="AZ2" s="18"/>
      <c r="BA2" s="25"/>
      <c r="BB2" s="16">
        <v>2</v>
      </c>
      <c r="BC2" s="17">
        <v>1</v>
      </c>
      <c r="BD2" s="18"/>
      <c r="BE2" s="18">
        <v>1</v>
      </c>
      <c r="BF2" s="21"/>
      <c r="BG2" s="17">
        <v>1</v>
      </c>
      <c r="BH2" s="18">
        <v>5</v>
      </c>
      <c r="BI2" s="17">
        <v>1</v>
      </c>
      <c r="BJ2" s="18">
        <v>5250</v>
      </c>
      <c r="BK2" s="17"/>
      <c r="BL2" s="18"/>
      <c r="BM2" s="21"/>
      <c r="BN2" s="16">
        <v>3</v>
      </c>
      <c r="BO2" s="17">
        <v>1</v>
      </c>
      <c r="BP2" s="18"/>
      <c r="BQ2" s="18"/>
      <c r="BR2" s="18">
        <v>1</v>
      </c>
      <c r="BS2" s="18"/>
      <c r="BT2" s="18"/>
      <c r="BU2" s="21"/>
      <c r="BV2" s="18"/>
      <c r="BW2" s="18" t="s">
        <v>19</v>
      </c>
      <c r="BX2" s="18">
        <v>2122288199</v>
      </c>
      <c r="BY2" s="18" t="s">
        <v>20</v>
      </c>
      <c r="BZ2" s="18">
        <v>1</v>
      </c>
      <c r="CA2" s="21"/>
      <c r="CB2" s="18"/>
    </row>
    <row r="3" spans="1:80" ht="15">
      <c r="A3" s="20">
        <v>2</v>
      </c>
      <c r="B3" s="21"/>
      <c r="C3" s="17">
        <v>1</v>
      </c>
      <c r="D3" s="18">
        <v>27</v>
      </c>
      <c r="E3" s="21"/>
      <c r="F3" s="17">
        <v>1</v>
      </c>
      <c r="G3" s="18">
        <v>27</v>
      </c>
      <c r="H3" s="25"/>
      <c r="I3" s="17">
        <v>1</v>
      </c>
      <c r="J3" s="18">
        <v>4</v>
      </c>
      <c r="K3" s="21"/>
      <c r="L3" s="16">
        <v>1</v>
      </c>
      <c r="M3" s="17">
        <v>1</v>
      </c>
      <c r="N3" s="18">
        <v>1</v>
      </c>
      <c r="O3" s="18"/>
      <c r="P3" s="18"/>
      <c r="Q3" s="18"/>
      <c r="R3" s="18"/>
      <c r="S3" s="16">
        <v>4</v>
      </c>
      <c r="T3" s="17">
        <v>1</v>
      </c>
      <c r="U3" s="18"/>
      <c r="V3" s="18"/>
      <c r="W3" s="18"/>
      <c r="X3" s="18">
        <v>1</v>
      </c>
      <c r="Y3" s="18"/>
      <c r="Z3" s="19">
        <v>3</v>
      </c>
      <c r="AA3" s="17">
        <v>1</v>
      </c>
      <c r="AB3" s="18"/>
      <c r="AC3" s="18"/>
      <c r="AD3" s="18">
        <v>1</v>
      </c>
      <c r="AE3" s="18"/>
      <c r="AF3" s="18"/>
      <c r="AG3" s="16">
        <v>3</v>
      </c>
      <c r="AH3" s="17">
        <v>1</v>
      </c>
      <c r="AI3" s="18"/>
      <c r="AJ3" s="18"/>
      <c r="AK3" s="18">
        <v>1</v>
      </c>
      <c r="AL3" s="18"/>
      <c r="AM3" s="18"/>
      <c r="AN3" s="25"/>
      <c r="AO3" s="16"/>
      <c r="AP3" s="17"/>
      <c r="AQ3" s="18"/>
      <c r="AR3" s="18"/>
      <c r="AS3" s="25"/>
      <c r="AT3" s="16">
        <v>4</v>
      </c>
      <c r="AU3" s="17">
        <v>1</v>
      </c>
      <c r="AV3" s="18"/>
      <c r="AW3" s="18"/>
      <c r="AX3" s="18"/>
      <c r="AY3" s="18">
        <v>1</v>
      </c>
      <c r="AZ3" s="18"/>
      <c r="BA3" s="25"/>
      <c r="BB3" s="16">
        <v>2</v>
      </c>
      <c r="BC3" s="17">
        <v>1</v>
      </c>
      <c r="BD3" s="18"/>
      <c r="BE3" s="18">
        <v>1</v>
      </c>
      <c r="BF3" s="21"/>
      <c r="BG3" s="17">
        <v>1</v>
      </c>
      <c r="BH3" s="18">
        <v>6</v>
      </c>
      <c r="BI3" s="17"/>
      <c r="BJ3" s="18"/>
      <c r="BK3" s="17">
        <v>1</v>
      </c>
      <c r="BL3" s="18">
        <v>737</v>
      </c>
      <c r="BM3" s="21"/>
      <c r="BN3" s="16">
        <v>3</v>
      </c>
      <c r="BO3" s="17">
        <v>1</v>
      </c>
      <c r="BP3" s="18"/>
      <c r="BQ3" s="18"/>
      <c r="BR3" s="18">
        <v>1</v>
      </c>
      <c r="BS3" s="18"/>
      <c r="BT3" s="18"/>
      <c r="BU3" s="21"/>
      <c r="BV3" s="18" t="s">
        <v>22</v>
      </c>
      <c r="BW3" s="18" t="s">
        <v>23</v>
      </c>
      <c r="BX3" s="18">
        <v>2124735850</v>
      </c>
      <c r="BY3" s="18" t="s">
        <v>24</v>
      </c>
      <c r="BZ3" s="18">
        <v>1</v>
      </c>
      <c r="CA3" s="21"/>
      <c r="CB3" s="18" t="s">
        <v>25</v>
      </c>
    </row>
    <row r="4" spans="1:80" ht="15">
      <c r="A4" s="20">
        <v>3</v>
      </c>
      <c r="B4" s="21"/>
      <c r="C4" s="17">
        <v>1</v>
      </c>
      <c r="D4" s="18">
        <v>5</v>
      </c>
      <c r="E4" s="21"/>
      <c r="F4" s="17">
        <v>1</v>
      </c>
      <c r="G4" s="18">
        <v>3</v>
      </c>
      <c r="H4" s="25"/>
      <c r="I4" s="17">
        <v>1</v>
      </c>
      <c r="J4" s="18">
        <v>6</v>
      </c>
      <c r="K4" s="21"/>
      <c r="L4" s="16">
        <v>1</v>
      </c>
      <c r="M4" s="17">
        <v>1</v>
      </c>
      <c r="N4" s="18">
        <v>1</v>
      </c>
      <c r="O4" s="18"/>
      <c r="P4" s="18"/>
      <c r="Q4" s="18"/>
      <c r="R4" s="18"/>
      <c r="S4" s="16"/>
      <c r="T4" s="17"/>
      <c r="U4" s="18"/>
      <c r="V4" s="18"/>
      <c r="W4" s="18"/>
      <c r="X4" s="18"/>
      <c r="Y4" s="18"/>
      <c r="Z4" s="19">
        <v>1</v>
      </c>
      <c r="AA4" s="17">
        <v>1</v>
      </c>
      <c r="AB4" s="18">
        <v>1</v>
      </c>
      <c r="AC4" s="18"/>
      <c r="AD4" s="18"/>
      <c r="AE4" s="18"/>
      <c r="AF4" s="18"/>
      <c r="AG4" s="16">
        <v>3</v>
      </c>
      <c r="AH4" s="17">
        <v>1</v>
      </c>
      <c r="AI4" s="18"/>
      <c r="AJ4" s="18"/>
      <c r="AK4" s="18">
        <v>1</v>
      </c>
      <c r="AL4" s="18"/>
      <c r="AM4" s="18"/>
      <c r="AN4" s="25"/>
      <c r="AO4" s="16">
        <v>1</v>
      </c>
      <c r="AP4" s="17">
        <v>1</v>
      </c>
      <c r="AQ4" s="18">
        <v>1</v>
      </c>
      <c r="AR4" s="18"/>
      <c r="AS4" s="25"/>
      <c r="AT4" s="16">
        <v>5</v>
      </c>
      <c r="AU4" s="17">
        <v>1</v>
      </c>
      <c r="AV4" s="18"/>
      <c r="AW4" s="18"/>
      <c r="AX4" s="18"/>
      <c r="AY4" s="18"/>
      <c r="AZ4" s="18">
        <v>1</v>
      </c>
      <c r="BA4" s="25"/>
      <c r="BB4" s="16">
        <v>2</v>
      </c>
      <c r="BC4" s="17">
        <v>1</v>
      </c>
      <c r="BD4" s="18"/>
      <c r="BE4" s="18">
        <v>1</v>
      </c>
      <c r="BF4" s="21"/>
      <c r="BG4" s="17">
        <v>1</v>
      </c>
      <c r="BH4" s="18">
        <v>4</v>
      </c>
      <c r="BI4" s="17">
        <v>1</v>
      </c>
      <c r="BJ4" s="18">
        <v>4800</v>
      </c>
      <c r="BK4" s="17">
        <v>1</v>
      </c>
      <c r="BL4" s="18">
        <v>700</v>
      </c>
      <c r="BM4" s="21"/>
      <c r="BN4" s="16">
        <v>4</v>
      </c>
      <c r="BO4" s="17">
        <v>1</v>
      </c>
      <c r="BP4" s="18"/>
      <c r="BQ4" s="18"/>
      <c r="BR4" s="18"/>
      <c r="BS4" s="18">
        <v>1</v>
      </c>
      <c r="BT4" s="18"/>
      <c r="BU4" s="21"/>
      <c r="BV4" s="18"/>
      <c r="BW4" s="18"/>
      <c r="BX4" s="18"/>
      <c r="BY4" s="18"/>
      <c r="BZ4" s="18"/>
      <c r="CA4" s="21"/>
      <c r="CB4" s="18"/>
    </row>
    <row r="5" spans="1:80" ht="15">
      <c r="A5" s="20">
        <v>4</v>
      </c>
      <c r="B5" s="21"/>
      <c r="C5" s="17">
        <v>1</v>
      </c>
      <c r="D5" s="18">
        <v>24</v>
      </c>
      <c r="E5" s="21"/>
      <c r="F5" s="17">
        <v>1</v>
      </c>
      <c r="G5" s="18">
        <v>24</v>
      </c>
      <c r="H5" s="25"/>
      <c r="I5" s="17">
        <v>1</v>
      </c>
      <c r="J5" s="18">
        <v>6</v>
      </c>
      <c r="K5" s="21"/>
      <c r="L5" s="16">
        <v>2</v>
      </c>
      <c r="M5" s="17">
        <v>1</v>
      </c>
      <c r="N5" s="18"/>
      <c r="O5" s="18">
        <v>1</v>
      </c>
      <c r="P5" s="18"/>
      <c r="Q5" s="18"/>
      <c r="R5" s="18"/>
      <c r="S5" s="16">
        <v>1</v>
      </c>
      <c r="T5" s="17">
        <v>1</v>
      </c>
      <c r="U5" s="18">
        <v>1</v>
      </c>
      <c r="V5" s="18"/>
      <c r="W5" s="18"/>
      <c r="X5" s="18"/>
      <c r="Y5" s="18"/>
      <c r="Z5" s="19">
        <v>2</v>
      </c>
      <c r="AA5" s="17">
        <v>1</v>
      </c>
      <c r="AB5" s="18"/>
      <c r="AC5" s="18">
        <v>1</v>
      </c>
      <c r="AD5" s="18"/>
      <c r="AE5" s="18"/>
      <c r="AF5" s="18"/>
      <c r="AG5" s="16">
        <v>2</v>
      </c>
      <c r="AH5" s="17">
        <v>1</v>
      </c>
      <c r="AI5" s="18"/>
      <c r="AJ5" s="18">
        <v>1</v>
      </c>
      <c r="AK5" s="18"/>
      <c r="AL5" s="18"/>
      <c r="AM5" s="18"/>
      <c r="AN5" s="25"/>
      <c r="AO5" s="16">
        <v>1</v>
      </c>
      <c r="AP5" s="17">
        <v>1</v>
      </c>
      <c r="AQ5" s="18">
        <v>1</v>
      </c>
      <c r="AR5" s="18"/>
      <c r="AS5" s="25"/>
      <c r="AT5" s="16"/>
      <c r="AU5" s="17"/>
      <c r="AV5" s="18"/>
      <c r="AW5" s="18"/>
      <c r="AX5" s="18"/>
      <c r="AY5" s="18"/>
      <c r="AZ5" s="18"/>
      <c r="BA5" s="25"/>
      <c r="BB5" s="16">
        <v>2</v>
      </c>
      <c r="BC5" s="17">
        <v>1</v>
      </c>
      <c r="BD5" s="18"/>
      <c r="BE5" s="18">
        <v>1</v>
      </c>
      <c r="BF5" s="21"/>
      <c r="BG5" s="17">
        <v>1</v>
      </c>
      <c r="BH5" s="18">
        <v>5</v>
      </c>
      <c r="BI5" s="17">
        <v>1</v>
      </c>
      <c r="BJ5" s="18">
        <v>400</v>
      </c>
      <c r="BK5" s="17">
        <v>1</v>
      </c>
      <c r="BL5" s="18">
        <v>510</v>
      </c>
      <c r="BM5" s="21"/>
      <c r="BN5" s="16">
        <v>3</v>
      </c>
      <c r="BO5" s="17">
        <v>1</v>
      </c>
      <c r="BP5" s="18"/>
      <c r="BQ5" s="18"/>
      <c r="BR5" s="18">
        <v>1</v>
      </c>
      <c r="BS5" s="18"/>
      <c r="BT5" s="18"/>
      <c r="BU5" s="21"/>
      <c r="BV5" s="18"/>
      <c r="BW5" s="18"/>
      <c r="BX5" s="18"/>
      <c r="BY5" s="18"/>
      <c r="BZ5" s="18"/>
      <c r="CA5" s="21"/>
      <c r="CB5" s="18"/>
    </row>
    <row r="6" spans="1:80" ht="15">
      <c r="A6" s="20">
        <v>5</v>
      </c>
      <c r="B6" s="21"/>
      <c r="C6" s="17">
        <v>1</v>
      </c>
      <c r="D6" s="18">
        <v>16</v>
      </c>
      <c r="E6" s="21"/>
      <c r="F6" s="17">
        <v>1</v>
      </c>
      <c r="G6" s="18">
        <v>16</v>
      </c>
      <c r="H6" s="25"/>
      <c r="I6" s="17">
        <v>1</v>
      </c>
      <c r="J6" s="18">
        <v>1</v>
      </c>
      <c r="K6" s="21"/>
      <c r="L6" s="16">
        <v>1</v>
      </c>
      <c r="M6" s="17">
        <v>1</v>
      </c>
      <c r="N6" s="18">
        <v>1</v>
      </c>
      <c r="O6" s="18"/>
      <c r="P6" s="18"/>
      <c r="Q6" s="18"/>
      <c r="R6" s="18"/>
      <c r="S6" s="16">
        <v>3</v>
      </c>
      <c r="T6" s="17">
        <v>1</v>
      </c>
      <c r="U6" s="18"/>
      <c r="V6" s="18"/>
      <c r="W6" s="18">
        <v>1</v>
      </c>
      <c r="X6" s="18"/>
      <c r="Y6" s="18"/>
      <c r="Z6" s="19">
        <v>3</v>
      </c>
      <c r="AA6" s="17">
        <v>1</v>
      </c>
      <c r="AB6" s="18"/>
      <c r="AC6" s="18"/>
      <c r="AD6" s="18">
        <v>1</v>
      </c>
      <c r="AE6" s="18"/>
      <c r="AF6" s="18"/>
      <c r="AG6" s="16">
        <v>4</v>
      </c>
      <c r="AH6" s="17">
        <v>1</v>
      </c>
      <c r="AI6" s="18"/>
      <c r="AJ6" s="18"/>
      <c r="AK6" s="18"/>
      <c r="AL6" s="18">
        <v>1</v>
      </c>
      <c r="AM6" s="18"/>
      <c r="AN6" s="25"/>
      <c r="AO6" s="16">
        <v>1</v>
      </c>
      <c r="AP6" s="17">
        <v>1</v>
      </c>
      <c r="AQ6" s="18">
        <v>1</v>
      </c>
      <c r="AR6" s="18"/>
      <c r="AS6" s="25"/>
      <c r="AT6" s="16">
        <v>2</v>
      </c>
      <c r="AU6" s="17">
        <v>1</v>
      </c>
      <c r="AV6" s="18"/>
      <c r="AW6" s="18">
        <v>1</v>
      </c>
      <c r="AX6" s="18"/>
      <c r="AY6" s="18"/>
      <c r="AZ6" s="18"/>
      <c r="BA6" s="25"/>
      <c r="BB6" s="16">
        <v>2</v>
      </c>
      <c r="BC6" s="17">
        <v>1</v>
      </c>
      <c r="BD6" s="18"/>
      <c r="BE6" s="18">
        <v>1</v>
      </c>
      <c r="BF6" s="21"/>
      <c r="BG6" s="17">
        <v>1</v>
      </c>
      <c r="BH6" s="18">
        <v>7</v>
      </c>
      <c r="BI6" s="17"/>
      <c r="BJ6" s="18"/>
      <c r="BK6" s="17"/>
      <c r="BL6" s="18"/>
      <c r="BM6" s="21"/>
      <c r="BN6" s="16">
        <v>2</v>
      </c>
      <c r="BO6" s="17">
        <v>1</v>
      </c>
      <c r="BP6" s="18"/>
      <c r="BQ6" s="18">
        <v>1</v>
      </c>
      <c r="BR6" s="18"/>
      <c r="BS6" s="18"/>
      <c r="BT6" s="18"/>
      <c r="BU6" s="21"/>
      <c r="BV6" s="18"/>
      <c r="BW6" s="18"/>
      <c r="BX6" s="18"/>
      <c r="BY6" s="18"/>
      <c r="BZ6" s="18"/>
      <c r="CA6" s="21"/>
      <c r="CB6" s="18"/>
    </row>
    <row r="7" spans="1:80" ht="15">
      <c r="A7" s="20">
        <v>6</v>
      </c>
      <c r="B7" s="21"/>
      <c r="C7" s="17">
        <v>1</v>
      </c>
      <c r="D7" s="18">
        <v>38</v>
      </c>
      <c r="E7" s="21"/>
      <c r="F7" s="17">
        <v>1</v>
      </c>
      <c r="G7" s="18">
        <v>28</v>
      </c>
      <c r="H7" s="25"/>
      <c r="I7" s="17">
        <v>1</v>
      </c>
      <c r="J7" s="18">
        <v>0</v>
      </c>
      <c r="K7" s="21"/>
      <c r="L7" s="16">
        <v>3</v>
      </c>
      <c r="M7" s="17">
        <v>1</v>
      </c>
      <c r="N7" s="18"/>
      <c r="O7" s="18"/>
      <c r="P7" s="18">
        <v>1</v>
      </c>
      <c r="Q7" s="18"/>
      <c r="R7" s="18"/>
      <c r="S7" s="16">
        <v>4</v>
      </c>
      <c r="T7" s="17">
        <v>1</v>
      </c>
      <c r="U7" s="18"/>
      <c r="V7" s="18"/>
      <c r="W7" s="18"/>
      <c r="X7" s="18">
        <v>1</v>
      </c>
      <c r="Y7" s="18"/>
      <c r="Z7" s="19">
        <v>5</v>
      </c>
      <c r="AA7" s="17">
        <v>1</v>
      </c>
      <c r="AB7" s="18"/>
      <c r="AC7" s="18"/>
      <c r="AD7" s="18"/>
      <c r="AE7" s="18"/>
      <c r="AF7" s="18">
        <v>1</v>
      </c>
      <c r="AG7" s="16">
        <v>4</v>
      </c>
      <c r="AH7" s="17">
        <v>1</v>
      </c>
      <c r="AI7" s="18"/>
      <c r="AJ7" s="18"/>
      <c r="AK7" s="18"/>
      <c r="AL7" s="18">
        <v>1</v>
      </c>
      <c r="AM7" s="18"/>
      <c r="AN7" s="25"/>
      <c r="AO7" s="16">
        <v>1</v>
      </c>
      <c r="AP7" s="17">
        <v>1</v>
      </c>
      <c r="AQ7" s="18">
        <v>1</v>
      </c>
      <c r="AR7" s="18"/>
      <c r="AS7" s="25"/>
      <c r="AT7" s="16">
        <v>5</v>
      </c>
      <c r="AU7" s="17">
        <v>1</v>
      </c>
      <c r="AV7" s="18"/>
      <c r="AW7" s="18"/>
      <c r="AX7" s="18"/>
      <c r="AY7" s="18"/>
      <c r="AZ7" s="18">
        <v>1</v>
      </c>
      <c r="BA7" s="25"/>
      <c r="BB7" s="16">
        <v>2</v>
      </c>
      <c r="BC7" s="17">
        <v>1</v>
      </c>
      <c r="BD7" s="18"/>
      <c r="BE7" s="18">
        <v>1</v>
      </c>
      <c r="BF7" s="21"/>
      <c r="BG7" s="17"/>
      <c r="BH7" s="18"/>
      <c r="BI7" s="17">
        <v>1</v>
      </c>
      <c r="BJ7" s="18">
        <v>4000</v>
      </c>
      <c r="BK7" s="17">
        <v>1</v>
      </c>
      <c r="BL7" s="18">
        <v>540</v>
      </c>
      <c r="BM7" s="21"/>
      <c r="BN7" s="16">
        <v>1</v>
      </c>
      <c r="BO7" s="17">
        <v>1</v>
      </c>
      <c r="BP7" s="18">
        <v>1</v>
      </c>
      <c r="BQ7" s="18"/>
      <c r="BR7" s="18"/>
      <c r="BS7" s="18"/>
      <c r="BT7" s="18"/>
      <c r="BU7" s="21"/>
      <c r="BV7" s="18"/>
      <c r="BW7" s="18"/>
      <c r="BX7" s="18"/>
      <c r="BY7" s="18" t="s">
        <v>26</v>
      </c>
      <c r="BZ7" s="18">
        <v>1</v>
      </c>
      <c r="CA7" s="21"/>
      <c r="CB7" s="18"/>
    </row>
    <row r="8" spans="1:80" ht="15">
      <c r="A8" s="20">
        <v>7</v>
      </c>
      <c r="B8" s="21"/>
      <c r="C8" s="17">
        <v>1</v>
      </c>
      <c r="D8" s="18">
        <v>6</v>
      </c>
      <c r="E8" s="21"/>
      <c r="F8" s="17">
        <v>1</v>
      </c>
      <c r="G8" s="18">
        <v>6</v>
      </c>
      <c r="H8" s="25"/>
      <c r="I8" s="17">
        <v>1</v>
      </c>
      <c r="J8" s="18">
        <v>22</v>
      </c>
      <c r="K8" s="21"/>
      <c r="L8" s="16">
        <v>2</v>
      </c>
      <c r="M8" s="17">
        <v>1</v>
      </c>
      <c r="N8" s="18"/>
      <c r="O8" s="18">
        <v>1</v>
      </c>
      <c r="P8" s="18"/>
      <c r="Q8" s="18"/>
      <c r="R8" s="18"/>
      <c r="S8" s="16">
        <v>4</v>
      </c>
      <c r="T8" s="17">
        <v>1</v>
      </c>
      <c r="U8" s="18"/>
      <c r="V8" s="18"/>
      <c r="W8" s="18"/>
      <c r="X8" s="18">
        <v>1</v>
      </c>
      <c r="Y8" s="18"/>
      <c r="Z8" s="19">
        <v>5</v>
      </c>
      <c r="AA8" s="17">
        <v>1</v>
      </c>
      <c r="AB8" s="18"/>
      <c r="AC8" s="18"/>
      <c r="AD8" s="18"/>
      <c r="AE8" s="18"/>
      <c r="AF8" s="18">
        <v>1</v>
      </c>
      <c r="AG8" s="16">
        <v>4</v>
      </c>
      <c r="AH8" s="17">
        <v>1</v>
      </c>
      <c r="AI8" s="18"/>
      <c r="AJ8" s="18"/>
      <c r="AK8" s="18"/>
      <c r="AL8" s="18">
        <v>1</v>
      </c>
      <c r="AM8" s="18"/>
      <c r="AN8" s="25"/>
      <c r="AO8" s="16">
        <v>1</v>
      </c>
      <c r="AP8" s="17">
        <v>1</v>
      </c>
      <c r="AQ8" s="18">
        <v>1</v>
      </c>
      <c r="AR8" s="18"/>
      <c r="AS8" s="25"/>
      <c r="AT8" s="16">
        <v>4</v>
      </c>
      <c r="AU8" s="17">
        <v>1</v>
      </c>
      <c r="AV8" s="18"/>
      <c r="AW8" s="18"/>
      <c r="AX8" s="18"/>
      <c r="AY8" s="18">
        <v>1</v>
      </c>
      <c r="AZ8" s="18"/>
      <c r="BA8" s="25"/>
      <c r="BB8" s="16">
        <v>2</v>
      </c>
      <c r="BC8" s="17">
        <v>1</v>
      </c>
      <c r="BD8" s="18"/>
      <c r="BE8" s="18">
        <v>1</v>
      </c>
      <c r="BF8" s="21"/>
      <c r="BG8" s="17"/>
      <c r="BH8" s="18"/>
      <c r="BI8" s="17"/>
      <c r="BJ8" s="18"/>
      <c r="BK8" s="17"/>
      <c r="BL8" s="18"/>
      <c r="BM8" s="21"/>
      <c r="BN8" s="16">
        <v>2</v>
      </c>
      <c r="BO8" s="17">
        <v>1</v>
      </c>
      <c r="BP8" s="18"/>
      <c r="BQ8" s="18">
        <v>1</v>
      </c>
      <c r="BR8" s="18"/>
      <c r="BS8" s="18"/>
      <c r="BT8" s="18"/>
      <c r="BU8" s="21"/>
      <c r="BV8" s="18" t="s">
        <v>30</v>
      </c>
      <c r="BW8" s="18" t="s">
        <v>27</v>
      </c>
      <c r="BX8" s="18">
        <v>2125298766</v>
      </c>
      <c r="BY8" s="18" t="s">
        <v>28</v>
      </c>
      <c r="BZ8" s="18">
        <v>1</v>
      </c>
      <c r="CA8" s="21"/>
      <c r="CB8" s="18" t="s">
        <v>29</v>
      </c>
    </row>
    <row r="9" spans="1:80" ht="15">
      <c r="A9" s="20">
        <v>8</v>
      </c>
      <c r="B9" s="21"/>
      <c r="C9" s="17">
        <v>1</v>
      </c>
      <c r="D9" s="18">
        <v>15</v>
      </c>
      <c r="E9" s="21"/>
      <c r="F9" s="17">
        <v>1</v>
      </c>
      <c r="G9" s="18">
        <v>15</v>
      </c>
      <c r="H9" s="25"/>
      <c r="I9" s="17">
        <v>1</v>
      </c>
      <c r="J9" s="18">
        <v>3</v>
      </c>
      <c r="K9" s="21"/>
      <c r="L9" s="16">
        <v>1</v>
      </c>
      <c r="M9" s="17">
        <v>1</v>
      </c>
      <c r="N9" s="18">
        <v>1</v>
      </c>
      <c r="O9" s="18"/>
      <c r="P9" s="18"/>
      <c r="Q9" s="18"/>
      <c r="R9" s="18"/>
      <c r="S9" s="16">
        <v>3</v>
      </c>
      <c r="T9" s="17">
        <v>1</v>
      </c>
      <c r="U9" s="18"/>
      <c r="V9" s="18"/>
      <c r="W9" s="18">
        <v>1</v>
      </c>
      <c r="X9" s="18"/>
      <c r="Y9" s="18"/>
      <c r="Z9" s="19">
        <v>1</v>
      </c>
      <c r="AA9" s="17">
        <v>1</v>
      </c>
      <c r="AB9" s="18">
        <v>1</v>
      </c>
      <c r="AC9" s="18"/>
      <c r="AD9" s="18"/>
      <c r="AE9" s="18"/>
      <c r="AF9" s="18"/>
      <c r="AG9" s="16">
        <v>1</v>
      </c>
      <c r="AH9" s="17">
        <v>1</v>
      </c>
      <c r="AI9" s="18">
        <v>1</v>
      </c>
      <c r="AJ9" s="18"/>
      <c r="AK9" s="18"/>
      <c r="AL9" s="18"/>
      <c r="AM9" s="18"/>
      <c r="AN9" s="25"/>
      <c r="AO9" s="16">
        <v>1</v>
      </c>
      <c r="AP9" s="17">
        <v>1</v>
      </c>
      <c r="AQ9" s="18">
        <v>1</v>
      </c>
      <c r="AR9" s="18"/>
      <c r="AS9" s="25"/>
      <c r="AT9" s="16">
        <v>3</v>
      </c>
      <c r="AU9" s="17">
        <v>1</v>
      </c>
      <c r="AV9" s="18"/>
      <c r="AW9" s="18"/>
      <c r="AX9" s="18">
        <v>1</v>
      </c>
      <c r="AY9" s="18"/>
      <c r="AZ9" s="18"/>
      <c r="BA9" s="25"/>
      <c r="BB9" s="16">
        <v>2</v>
      </c>
      <c r="BC9" s="17">
        <v>1</v>
      </c>
      <c r="BD9" s="18"/>
      <c r="BE9" s="18">
        <v>1</v>
      </c>
      <c r="BF9" s="21"/>
      <c r="BG9" s="17">
        <v>1</v>
      </c>
      <c r="BH9" s="18">
        <v>4</v>
      </c>
      <c r="BI9" s="17">
        <v>1</v>
      </c>
      <c r="BJ9" s="18">
        <v>4500</v>
      </c>
      <c r="BK9" s="17">
        <v>1</v>
      </c>
      <c r="BL9" s="18">
        <v>650</v>
      </c>
      <c r="BM9" s="21"/>
      <c r="BN9" s="16">
        <v>1</v>
      </c>
      <c r="BO9" s="17">
        <v>1</v>
      </c>
      <c r="BP9" s="18">
        <v>1</v>
      </c>
      <c r="BQ9" s="18"/>
      <c r="BR9" s="18"/>
      <c r="BS9" s="18"/>
      <c r="BT9" s="18"/>
      <c r="BU9" s="21"/>
      <c r="BV9" s="18" t="s">
        <v>31</v>
      </c>
      <c r="BW9" s="18" t="s">
        <v>32</v>
      </c>
      <c r="BX9" s="18">
        <v>2122606329</v>
      </c>
      <c r="BY9" s="18" t="s">
        <v>33</v>
      </c>
      <c r="BZ9" s="18">
        <v>1</v>
      </c>
      <c r="CA9" s="21"/>
      <c r="CB9" s="18"/>
    </row>
    <row r="10" spans="1:80" ht="15">
      <c r="A10" s="20">
        <v>9</v>
      </c>
      <c r="B10" s="21"/>
      <c r="C10" s="17">
        <v>1</v>
      </c>
      <c r="D10" s="18">
        <v>2</v>
      </c>
      <c r="E10" s="21"/>
      <c r="F10" s="17">
        <v>1</v>
      </c>
      <c r="G10" s="18">
        <v>2</v>
      </c>
      <c r="H10" s="25"/>
      <c r="I10" s="17">
        <v>1</v>
      </c>
      <c r="J10" s="18">
        <v>0</v>
      </c>
      <c r="K10" s="21"/>
      <c r="L10" s="16">
        <v>1</v>
      </c>
      <c r="M10" s="17">
        <v>1</v>
      </c>
      <c r="N10" s="18">
        <v>1</v>
      </c>
      <c r="O10" s="18"/>
      <c r="P10" s="18"/>
      <c r="Q10" s="18"/>
      <c r="R10" s="18"/>
      <c r="S10" s="16">
        <v>1</v>
      </c>
      <c r="T10" s="17">
        <v>1</v>
      </c>
      <c r="U10" s="18">
        <v>1</v>
      </c>
      <c r="V10" s="18"/>
      <c r="W10" s="18"/>
      <c r="X10" s="18"/>
      <c r="Y10" s="18"/>
      <c r="Z10" s="19">
        <v>2</v>
      </c>
      <c r="AA10" s="17">
        <v>1</v>
      </c>
      <c r="AB10" s="18"/>
      <c r="AC10" s="18">
        <v>1</v>
      </c>
      <c r="AD10" s="18"/>
      <c r="AE10" s="18"/>
      <c r="AF10" s="18"/>
      <c r="AG10" s="16">
        <v>2</v>
      </c>
      <c r="AH10" s="17">
        <v>1</v>
      </c>
      <c r="AI10" s="18"/>
      <c r="AJ10" s="18">
        <v>1</v>
      </c>
      <c r="AK10" s="18"/>
      <c r="AL10" s="18"/>
      <c r="AM10" s="18"/>
      <c r="AN10" s="25"/>
      <c r="AO10" s="16">
        <v>2</v>
      </c>
      <c r="AP10" s="17">
        <v>1</v>
      </c>
      <c r="AQ10" s="18"/>
      <c r="AR10" s="18">
        <v>1</v>
      </c>
      <c r="AS10" s="25"/>
      <c r="AT10" s="16">
        <v>1</v>
      </c>
      <c r="AU10" s="17">
        <v>1</v>
      </c>
      <c r="AV10" s="18">
        <v>1</v>
      </c>
      <c r="AW10" s="18"/>
      <c r="AX10" s="18"/>
      <c r="AY10" s="18"/>
      <c r="AZ10" s="18"/>
      <c r="BA10" s="25"/>
      <c r="BB10" s="16">
        <v>2</v>
      </c>
      <c r="BC10" s="17">
        <v>1</v>
      </c>
      <c r="BD10" s="18"/>
      <c r="BE10" s="18">
        <v>1</v>
      </c>
      <c r="BF10" s="21"/>
      <c r="BG10" s="17">
        <v>1</v>
      </c>
      <c r="BH10" s="18">
        <v>5</v>
      </c>
      <c r="BI10" s="17">
        <v>1</v>
      </c>
      <c r="BJ10" s="18">
        <v>3800</v>
      </c>
      <c r="BK10" s="17">
        <v>1</v>
      </c>
      <c r="BL10" s="18">
        <v>600</v>
      </c>
      <c r="BM10" s="21"/>
      <c r="BN10" s="16">
        <v>3</v>
      </c>
      <c r="BO10" s="17">
        <v>1</v>
      </c>
      <c r="BP10" s="18"/>
      <c r="BQ10" s="18"/>
      <c r="BR10" s="18">
        <v>1</v>
      </c>
      <c r="BS10" s="18"/>
      <c r="BT10" s="18"/>
      <c r="BU10" s="21"/>
      <c r="BV10" s="18"/>
      <c r="BW10" s="18"/>
      <c r="BX10" s="18"/>
      <c r="BY10" s="18"/>
      <c r="BZ10" s="18"/>
      <c r="CA10" s="21"/>
      <c r="CB10" s="18"/>
    </row>
    <row r="11" spans="1:80" ht="15">
      <c r="A11" s="20">
        <v>10</v>
      </c>
      <c r="B11" s="21"/>
      <c r="C11" s="17">
        <v>1</v>
      </c>
      <c r="D11" s="18">
        <v>29</v>
      </c>
      <c r="E11" s="21"/>
      <c r="F11" s="17">
        <v>1</v>
      </c>
      <c r="G11" s="18">
        <v>29</v>
      </c>
      <c r="H11" s="25"/>
      <c r="I11" s="17">
        <v>1</v>
      </c>
      <c r="J11" s="18">
        <v>0</v>
      </c>
      <c r="K11" s="21"/>
      <c r="L11" s="16">
        <v>1</v>
      </c>
      <c r="M11" s="17">
        <v>1</v>
      </c>
      <c r="N11" s="18">
        <v>1</v>
      </c>
      <c r="O11" s="18"/>
      <c r="P11" s="18"/>
      <c r="Q11" s="18"/>
      <c r="R11" s="18"/>
      <c r="S11" s="16"/>
      <c r="T11" s="17"/>
      <c r="U11" s="18"/>
      <c r="V11" s="18"/>
      <c r="W11" s="18"/>
      <c r="X11" s="18"/>
      <c r="Y11" s="18"/>
      <c r="Z11" s="19">
        <v>3</v>
      </c>
      <c r="AA11" s="17">
        <v>1</v>
      </c>
      <c r="AB11" s="18"/>
      <c r="AC11" s="18"/>
      <c r="AD11" s="18">
        <v>1</v>
      </c>
      <c r="AE11" s="18"/>
      <c r="AF11" s="18"/>
      <c r="AG11" s="16">
        <v>3</v>
      </c>
      <c r="AH11" s="17">
        <v>1</v>
      </c>
      <c r="AI11" s="18"/>
      <c r="AJ11" s="18"/>
      <c r="AK11" s="18">
        <v>1</v>
      </c>
      <c r="AL11" s="18"/>
      <c r="AM11" s="18"/>
      <c r="AN11" s="25"/>
      <c r="AO11" s="16">
        <v>1</v>
      </c>
      <c r="AP11" s="17">
        <v>1</v>
      </c>
      <c r="AQ11" s="18">
        <v>1</v>
      </c>
      <c r="AR11" s="18"/>
      <c r="AS11" s="25"/>
      <c r="AT11" s="16">
        <v>5</v>
      </c>
      <c r="AU11" s="17">
        <v>1</v>
      </c>
      <c r="AV11" s="18"/>
      <c r="AW11" s="18"/>
      <c r="AX11" s="18"/>
      <c r="AY11" s="18"/>
      <c r="AZ11" s="18">
        <v>1</v>
      </c>
      <c r="BA11" s="25"/>
      <c r="BB11" s="16">
        <v>2</v>
      </c>
      <c r="BC11" s="17">
        <v>1</v>
      </c>
      <c r="BD11" s="18"/>
      <c r="BE11" s="18">
        <v>1</v>
      </c>
      <c r="BF11" s="21"/>
      <c r="BG11" s="17">
        <v>1</v>
      </c>
      <c r="BH11" s="18">
        <v>5</v>
      </c>
      <c r="BI11" s="17"/>
      <c r="BJ11" s="18"/>
      <c r="BK11" s="17"/>
      <c r="BL11" s="18"/>
      <c r="BM11" s="21"/>
      <c r="BN11" s="16">
        <v>3</v>
      </c>
      <c r="BO11" s="17">
        <v>1</v>
      </c>
      <c r="BP11" s="18"/>
      <c r="BQ11" s="18"/>
      <c r="BR11" s="18">
        <v>1</v>
      </c>
      <c r="BS11" s="18"/>
      <c r="BT11" s="18"/>
      <c r="BU11" s="21"/>
      <c r="BV11" s="18"/>
      <c r="BW11" s="18"/>
      <c r="BX11" s="18"/>
      <c r="BY11" s="18"/>
      <c r="BZ11" s="18"/>
      <c r="CA11" s="21"/>
      <c r="CB11" s="18"/>
    </row>
    <row r="12" spans="1:80" ht="15">
      <c r="A12" s="20">
        <v>11</v>
      </c>
      <c r="B12" s="21"/>
      <c r="C12" s="17">
        <v>1</v>
      </c>
      <c r="D12" s="18">
        <v>14</v>
      </c>
      <c r="E12" s="21"/>
      <c r="F12" s="17">
        <v>1</v>
      </c>
      <c r="G12" s="18">
        <v>14</v>
      </c>
      <c r="H12" s="25"/>
      <c r="I12" s="17">
        <v>1</v>
      </c>
      <c r="J12" s="18">
        <v>0</v>
      </c>
      <c r="K12" s="21"/>
      <c r="L12" s="16">
        <v>3</v>
      </c>
      <c r="M12" s="17">
        <v>1</v>
      </c>
      <c r="N12" s="18"/>
      <c r="O12" s="18"/>
      <c r="P12" s="18">
        <v>1</v>
      </c>
      <c r="Q12" s="18"/>
      <c r="R12" s="18"/>
      <c r="S12" s="16">
        <v>5</v>
      </c>
      <c r="T12" s="17">
        <v>1</v>
      </c>
      <c r="U12" s="18"/>
      <c r="V12" s="18"/>
      <c r="W12" s="18"/>
      <c r="X12" s="18"/>
      <c r="Y12" s="18">
        <v>1</v>
      </c>
      <c r="Z12" s="19">
        <v>4</v>
      </c>
      <c r="AA12" s="17">
        <v>1</v>
      </c>
      <c r="AB12" s="18"/>
      <c r="AC12" s="18"/>
      <c r="AD12" s="18"/>
      <c r="AE12" s="18">
        <v>1</v>
      </c>
      <c r="AF12" s="18"/>
      <c r="AG12" s="16">
        <v>5</v>
      </c>
      <c r="AH12" s="17">
        <v>1</v>
      </c>
      <c r="AI12" s="18"/>
      <c r="AJ12" s="18"/>
      <c r="AK12" s="18"/>
      <c r="AL12" s="18"/>
      <c r="AM12" s="18">
        <v>1</v>
      </c>
      <c r="AN12" s="25"/>
      <c r="AO12" s="16">
        <v>1</v>
      </c>
      <c r="AP12" s="17">
        <v>1</v>
      </c>
      <c r="AQ12" s="18">
        <v>1</v>
      </c>
      <c r="AR12" s="18"/>
      <c r="AS12" s="25"/>
      <c r="AT12" s="16">
        <v>4</v>
      </c>
      <c r="AU12" s="17">
        <v>1</v>
      </c>
      <c r="AV12" s="18"/>
      <c r="AW12" s="18"/>
      <c r="AX12" s="18"/>
      <c r="AY12" s="18">
        <v>1</v>
      </c>
      <c r="AZ12" s="18"/>
      <c r="BA12" s="25"/>
      <c r="BB12" s="16">
        <v>2</v>
      </c>
      <c r="BC12" s="17">
        <v>1</v>
      </c>
      <c r="BD12" s="18"/>
      <c r="BE12" s="18">
        <v>1</v>
      </c>
      <c r="BF12" s="21"/>
      <c r="BG12" s="17"/>
      <c r="BH12" s="18"/>
      <c r="BI12" s="17"/>
      <c r="BJ12" s="18"/>
      <c r="BK12" s="17"/>
      <c r="BL12" s="18"/>
      <c r="BM12" s="21"/>
      <c r="BN12" s="16">
        <v>1</v>
      </c>
      <c r="BO12" s="17">
        <v>1</v>
      </c>
      <c r="BP12" s="18">
        <v>1</v>
      </c>
      <c r="BQ12" s="18"/>
      <c r="BR12" s="18"/>
      <c r="BS12" s="18"/>
      <c r="BT12" s="18"/>
      <c r="BU12" s="21"/>
      <c r="BV12" s="18"/>
      <c r="BW12" s="18"/>
      <c r="BX12" s="18"/>
      <c r="BY12" s="18"/>
      <c r="BZ12" s="18"/>
      <c r="CA12" s="21"/>
      <c r="CB12" s="18" t="s">
        <v>34</v>
      </c>
    </row>
    <row r="13" spans="1:80" ht="15">
      <c r="A13" s="20">
        <v>12</v>
      </c>
      <c r="B13" s="21"/>
      <c r="C13" s="17">
        <v>1</v>
      </c>
      <c r="D13" s="18">
        <v>3</v>
      </c>
      <c r="E13" s="21"/>
      <c r="F13" s="17">
        <v>1</v>
      </c>
      <c r="G13" s="18">
        <v>3</v>
      </c>
      <c r="H13" s="25"/>
      <c r="I13" s="17">
        <v>1</v>
      </c>
      <c r="J13" s="18">
        <v>0</v>
      </c>
      <c r="K13" s="21"/>
      <c r="L13" s="16">
        <v>1</v>
      </c>
      <c r="M13" s="17">
        <v>1</v>
      </c>
      <c r="N13" s="18">
        <v>1</v>
      </c>
      <c r="O13" s="18"/>
      <c r="P13" s="18"/>
      <c r="Q13" s="18"/>
      <c r="R13" s="18"/>
      <c r="S13" s="16">
        <v>5</v>
      </c>
      <c r="T13" s="17">
        <v>1</v>
      </c>
      <c r="U13" s="18"/>
      <c r="V13" s="18"/>
      <c r="W13" s="18"/>
      <c r="X13" s="18"/>
      <c r="Y13" s="18">
        <v>1</v>
      </c>
      <c r="Z13" s="19">
        <v>2</v>
      </c>
      <c r="AA13" s="17">
        <v>1</v>
      </c>
      <c r="AB13" s="18"/>
      <c r="AC13" s="18">
        <v>1</v>
      </c>
      <c r="AD13" s="18"/>
      <c r="AE13" s="18"/>
      <c r="AF13" s="18"/>
      <c r="AG13" s="16">
        <v>5</v>
      </c>
      <c r="AH13" s="17">
        <v>1</v>
      </c>
      <c r="AI13" s="18"/>
      <c r="AJ13" s="18"/>
      <c r="AK13" s="18"/>
      <c r="AL13" s="18"/>
      <c r="AM13" s="18">
        <v>1</v>
      </c>
      <c r="AN13" s="25"/>
      <c r="AO13" s="16">
        <v>1</v>
      </c>
      <c r="AP13" s="17">
        <v>1</v>
      </c>
      <c r="AQ13" s="18">
        <v>1</v>
      </c>
      <c r="AR13" s="18"/>
      <c r="AS13" s="25"/>
      <c r="AT13" s="16">
        <v>4</v>
      </c>
      <c r="AU13" s="17">
        <v>1</v>
      </c>
      <c r="AV13" s="18"/>
      <c r="AW13" s="18"/>
      <c r="AX13" s="18"/>
      <c r="AY13" s="18">
        <v>1</v>
      </c>
      <c r="AZ13" s="18"/>
      <c r="BA13" s="25"/>
      <c r="BB13" s="16">
        <v>2</v>
      </c>
      <c r="BC13" s="17">
        <v>1</v>
      </c>
      <c r="BD13" s="18"/>
      <c r="BE13" s="18">
        <v>1</v>
      </c>
      <c r="BF13" s="21"/>
      <c r="BG13" s="17"/>
      <c r="BH13" s="18"/>
      <c r="BI13" s="17"/>
      <c r="BJ13" s="18"/>
      <c r="BK13" s="17">
        <v>1</v>
      </c>
      <c r="BL13" s="18">
        <v>650</v>
      </c>
      <c r="BM13" s="21"/>
      <c r="BN13" s="16">
        <v>3</v>
      </c>
      <c r="BO13" s="17">
        <v>1</v>
      </c>
      <c r="BP13" s="18"/>
      <c r="BQ13" s="18"/>
      <c r="BR13" s="18">
        <v>1</v>
      </c>
      <c r="BS13" s="18"/>
      <c r="BT13" s="18"/>
      <c r="BU13" s="21"/>
      <c r="BV13" s="18"/>
      <c r="BW13" s="18"/>
      <c r="BX13" s="18"/>
      <c r="BY13" s="18"/>
      <c r="BZ13" s="18"/>
      <c r="CA13" s="21"/>
      <c r="CB13" s="18" t="s">
        <v>71</v>
      </c>
    </row>
    <row r="14" spans="1:80" ht="15">
      <c r="A14" s="20">
        <v>13</v>
      </c>
      <c r="B14" s="21"/>
      <c r="C14" s="17">
        <v>1</v>
      </c>
      <c r="D14" s="18">
        <v>15</v>
      </c>
      <c r="E14" s="21"/>
      <c r="F14" s="17">
        <v>1</v>
      </c>
      <c r="G14" s="18">
        <v>9</v>
      </c>
      <c r="H14" s="25"/>
      <c r="I14" s="17">
        <v>1</v>
      </c>
      <c r="J14" s="18">
        <v>3</v>
      </c>
      <c r="K14" s="21"/>
      <c r="L14" s="16">
        <v>1</v>
      </c>
      <c r="M14" s="17">
        <v>1</v>
      </c>
      <c r="N14" s="18">
        <v>1</v>
      </c>
      <c r="O14" s="18"/>
      <c r="P14" s="18"/>
      <c r="Q14" s="18"/>
      <c r="R14" s="18"/>
      <c r="S14" s="16">
        <v>1</v>
      </c>
      <c r="T14" s="17">
        <v>1</v>
      </c>
      <c r="U14" s="18">
        <v>1</v>
      </c>
      <c r="V14" s="18"/>
      <c r="W14" s="18"/>
      <c r="X14" s="18"/>
      <c r="Y14" s="18"/>
      <c r="Z14" s="19"/>
      <c r="AA14" s="17"/>
      <c r="AB14" s="18"/>
      <c r="AC14" s="18"/>
      <c r="AD14" s="18"/>
      <c r="AE14" s="18"/>
      <c r="AF14" s="18"/>
      <c r="AG14" s="16">
        <v>1</v>
      </c>
      <c r="AH14" s="17">
        <v>1</v>
      </c>
      <c r="AI14" s="18">
        <v>1</v>
      </c>
      <c r="AJ14" s="18"/>
      <c r="AK14" s="18"/>
      <c r="AL14" s="18"/>
      <c r="AM14" s="18"/>
      <c r="AN14" s="25"/>
      <c r="AO14" s="16">
        <v>1</v>
      </c>
      <c r="AP14" s="17">
        <v>1</v>
      </c>
      <c r="AQ14" s="18">
        <v>1</v>
      </c>
      <c r="AR14" s="18"/>
      <c r="AS14" s="25"/>
      <c r="AT14" s="16"/>
      <c r="AU14" s="17"/>
      <c r="AV14" s="18"/>
      <c r="AW14" s="18"/>
      <c r="AX14" s="18"/>
      <c r="AY14" s="18"/>
      <c r="AZ14" s="18"/>
      <c r="BA14" s="25"/>
      <c r="BB14" s="16"/>
      <c r="BC14" s="17"/>
      <c r="BD14" s="18"/>
      <c r="BE14" s="18"/>
      <c r="BF14" s="21"/>
      <c r="BG14" s="17"/>
      <c r="BH14" s="18"/>
      <c r="BI14" s="17"/>
      <c r="BJ14" s="18"/>
      <c r="BK14" s="17"/>
      <c r="BL14" s="18"/>
      <c r="BM14" s="21"/>
      <c r="BN14" s="16"/>
      <c r="BO14" s="17"/>
      <c r="BP14" s="18"/>
      <c r="BQ14" s="18"/>
      <c r="BR14" s="18"/>
      <c r="BS14" s="18"/>
      <c r="BT14" s="18"/>
      <c r="BU14" s="21"/>
      <c r="BV14" s="18" t="s">
        <v>72</v>
      </c>
      <c r="BW14" s="18" t="s">
        <v>73</v>
      </c>
      <c r="BX14" s="18"/>
      <c r="BY14" s="18" t="s">
        <v>74</v>
      </c>
      <c r="BZ14" s="18">
        <v>1</v>
      </c>
      <c r="CA14" s="21"/>
      <c r="CB14" s="18"/>
    </row>
    <row r="15" spans="1:80" ht="15">
      <c r="A15" s="20">
        <v>14</v>
      </c>
      <c r="B15" s="21"/>
      <c r="C15" s="17">
        <v>1</v>
      </c>
      <c r="D15" s="18">
        <v>12</v>
      </c>
      <c r="E15" s="21"/>
      <c r="F15" s="17">
        <v>1</v>
      </c>
      <c r="G15" s="18">
        <v>1</v>
      </c>
      <c r="H15" s="25"/>
      <c r="I15" s="17">
        <v>1</v>
      </c>
      <c r="J15" s="18">
        <v>1</v>
      </c>
      <c r="K15" s="21"/>
      <c r="L15" s="16">
        <v>4</v>
      </c>
      <c r="M15" s="17">
        <v>1</v>
      </c>
      <c r="N15" s="18"/>
      <c r="O15" s="18"/>
      <c r="P15" s="18"/>
      <c r="Q15" s="18">
        <v>1</v>
      </c>
      <c r="R15" s="18"/>
      <c r="S15" s="16">
        <v>3</v>
      </c>
      <c r="T15" s="17">
        <v>1</v>
      </c>
      <c r="U15" s="18"/>
      <c r="V15" s="18"/>
      <c r="W15" s="18">
        <v>1</v>
      </c>
      <c r="X15" s="18"/>
      <c r="Y15" s="18"/>
      <c r="Z15" s="19">
        <v>5</v>
      </c>
      <c r="AA15" s="17">
        <v>1</v>
      </c>
      <c r="AB15" s="18"/>
      <c r="AC15" s="18"/>
      <c r="AD15" s="18"/>
      <c r="AE15" s="18"/>
      <c r="AF15" s="18">
        <v>1</v>
      </c>
      <c r="AG15" s="16">
        <v>4</v>
      </c>
      <c r="AH15" s="17">
        <v>1</v>
      </c>
      <c r="AI15" s="18"/>
      <c r="AJ15" s="18"/>
      <c r="AK15" s="18"/>
      <c r="AL15" s="18">
        <v>1</v>
      </c>
      <c r="AM15" s="18"/>
      <c r="AN15" s="25"/>
      <c r="AO15" s="16">
        <v>1</v>
      </c>
      <c r="AP15" s="17">
        <v>1</v>
      </c>
      <c r="AQ15" s="18">
        <v>1</v>
      </c>
      <c r="AR15" s="18"/>
      <c r="AS15" s="25"/>
      <c r="AT15" s="16"/>
      <c r="AU15" s="17"/>
      <c r="AV15" s="18"/>
      <c r="AW15" s="18"/>
      <c r="AX15" s="18"/>
      <c r="AY15" s="18"/>
      <c r="AZ15" s="18"/>
      <c r="BA15" s="25"/>
      <c r="BB15" s="16">
        <v>2</v>
      </c>
      <c r="BC15" s="17">
        <v>1</v>
      </c>
      <c r="BD15" s="18"/>
      <c r="BE15" s="18">
        <v>1</v>
      </c>
      <c r="BF15" s="21"/>
      <c r="BG15" s="17"/>
      <c r="BH15" s="18"/>
      <c r="BI15" s="17"/>
      <c r="BJ15" s="18"/>
      <c r="BK15" s="17">
        <v>1</v>
      </c>
      <c r="BL15" s="18">
        <v>800</v>
      </c>
      <c r="BM15" s="21"/>
      <c r="BN15" s="16">
        <v>1</v>
      </c>
      <c r="BO15" s="17">
        <v>1</v>
      </c>
      <c r="BP15" s="18">
        <v>1</v>
      </c>
      <c r="BQ15" s="18"/>
      <c r="BR15" s="18"/>
      <c r="BS15" s="18"/>
      <c r="BT15" s="18"/>
      <c r="BU15" s="21"/>
      <c r="BV15" s="18" t="s">
        <v>75</v>
      </c>
      <c r="BW15" s="18" t="s">
        <v>76</v>
      </c>
      <c r="BX15" s="18">
        <v>2122536464</v>
      </c>
      <c r="BY15" s="18" t="s">
        <v>77</v>
      </c>
      <c r="BZ15" s="18">
        <v>1</v>
      </c>
      <c r="CA15" s="21"/>
      <c r="CB15" s="18" t="s">
        <v>78</v>
      </c>
    </row>
    <row r="16" spans="1:80" ht="15">
      <c r="A16" s="20">
        <v>15</v>
      </c>
      <c r="B16" s="21"/>
      <c r="C16" s="17">
        <v>1</v>
      </c>
      <c r="D16" s="18">
        <v>1</v>
      </c>
      <c r="E16" s="21"/>
      <c r="F16" s="17">
        <v>1</v>
      </c>
      <c r="G16" s="18">
        <v>1</v>
      </c>
      <c r="H16" s="25"/>
      <c r="I16" s="17">
        <v>1</v>
      </c>
      <c r="J16" s="18">
        <v>0</v>
      </c>
      <c r="K16" s="21"/>
      <c r="L16" s="16">
        <v>3</v>
      </c>
      <c r="M16" s="17">
        <v>1</v>
      </c>
      <c r="N16" s="18"/>
      <c r="O16" s="18"/>
      <c r="P16" s="18">
        <v>1</v>
      </c>
      <c r="Q16" s="18"/>
      <c r="R16" s="18"/>
      <c r="S16" s="16">
        <v>3</v>
      </c>
      <c r="T16" s="17">
        <v>1</v>
      </c>
      <c r="U16" s="18"/>
      <c r="V16" s="18"/>
      <c r="W16" s="18">
        <v>1</v>
      </c>
      <c r="X16" s="18"/>
      <c r="Y16" s="18"/>
      <c r="Z16" s="19">
        <v>3</v>
      </c>
      <c r="AA16" s="17">
        <v>1</v>
      </c>
      <c r="AB16" s="18"/>
      <c r="AC16" s="18"/>
      <c r="AD16" s="18">
        <v>1</v>
      </c>
      <c r="AE16" s="18"/>
      <c r="AF16" s="18"/>
      <c r="AG16" s="16">
        <v>2</v>
      </c>
      <c r="AH16" s="17">
        <v>1</v>
      </c>
      <c r="AI16" s="18"/>
      <c r="AJ16" s="18">
        <v>1</v>
      </c>
      <c r="AK16" s="18"/>
      <c r="AL16" s="18"/>
      <c r="AM16" s="18"/>
      <c r="AN16" s="25"/>
      <c r="AO16" s="16">
        <v>2</v>
      </c>
      <c r="AP16" s="17">
        <v>1</v>
      </c>
      <c r="AQ16" s="18"/>
      <c r="AR16" s="18">
        <v>1</v>
      </c>
      <c r="AS16" s="25"/>
      <c r="AT16" s="16">
        <v>5</v>
      </c>
      <c r="AU16" s="17">
        <v>1</v>
      </c>
      <c r="AV16" s="18"/>
      <c r="AW16" s="18"/>
      <c r="AX16" s="18"/>
      <c r="AY16" s="18"/>
      <c r="AZ16" s="18">
        <v>1</v>
      </c>
      <c r="BA16" s="25"/>
      <c r="BB16" s="16">
        <v>2</v>
      </c>
      <c r="BC16" s="17">
        <v>1</v>
      </c>
      <c r="BD16" s="18"/>
      <c r="BE16" s="18">
        <v>1</v>
      </c>
      <c r="BF16" s="21"/>
      <c r="BG16" s="17">
        <v>1</v>
      </c>
      <c r="BH16" s="18">
        <v>10</v>
      </c>
      <c r="BI16" s="17">
        <v>1</v>
      </c>
      <c r="BJ16" s="18">
        <v>5000</v>
      </c>
      <c r="BK16" s="17">
        <v>1</v>
      </c>
      <c r="BL16" s="18">
        <v>600</v>
      </c>
      <c r="BM16" s="21"/>
      <c r="BN16" s="16">
        <v>3</v>
      </c>
      <c r="BO16" s="17">
        <v>1</v>
      </c>
      <c r="BP16" s="18"/>
      <c r="BQ16" s="18"/>
      <c r="BR16" s="18">
        <v>1</v>
      </c>
      <c r="BS16" s="18"/>
      <c r="BT16" s="18"/>
      <c r="BU16" s="21"/>
      <c r="BV16" s="18" t="s">
        <v>79</v>
      </c>
      <c r="BW16" s="18" t="s">
        <v>81</v>
      </c>
      <c r="BX16" s="18">
        <v>2127777044</v>
      </c>
      <c r="BY16" s="18" t="s">
        <v>80</v>
      </c>
      <c r="BZ16" s="18">
        <v>1</v>
      </c>
      <c r="CA16" s="21"/>
      <c r="CB16" s="18"/>
    </row>
    <row r="17" spans="1:80" ht="15">
      <c r="A17" s="20">
        <v>16</v>
      </c>
      <c r="B17" s="21"/>
      <c r="C17" s="17">
        <v>1</v>
      </c>
      <c r="D17" s="18">
        <v>20</v>
      </c>
      <c r="E17" s="21"/>
      <c r="F17" s="17">
        <v>1</v>
      </c>
      <c r="G17" s="18">
        <v>8</v>
      </c>
      <c r="H17" s="25"/>
      <c r="I17" s="17">
        <v>1</v>
      </c>
      <c r="J17" s="18">
        <v>8</v>
      </c>
      <c r="K17" s="21"/>
      <c r="L17" s="16">
        <v>1</v>
      </c>
      <c r="M17" s="17">
        <v>1</v>
      </c>
      <c r="N17" s="18">
        <v>1</v>
      </c>
      <c r="O17" s="18"/>
      <c r="P17" s="18"/>
      <c r="Q17" s="18"/>
      <c r="R17" s="18"/>
      <c r="S17" s="16"/>
      <c r="T17" s="17"/>
      <c r="U17" s="18"/>
      <c r="V17" s="18"/>
      <c r="W17" s="18"/>
      <c r="X17" s="18"/>
      <c r="Y17" s="18"/>
      <c r="Z17" s="19">
        <v>3</v>
      </c>
      <c r="AA17" s="17">
        <v>1</v>
      </c>
      <c r="AB17" s="18"/>
      <c r="AC17" s="18"/>
      <c r="AD17" s="18">
        <v>1</v>
      </c>
      <c r="AE17" s="18"/>
      <c r="AF17" s="18"/>
      <c r="AG17" s="16">
        <v>4</v>
      </c>
      <c r="AH17" s="17">
        <v>1</v>
      </c>
      <c r="AI17" s="18"/>
      <c r="AJ17" s="18"/>
      <c r="AK17" s="18"/>
      <c r="AL17" s="18">
        <v>1</v>
      </c>
      <c r="AM17" s="18"/>
      <c r="AN17" s="25"/>
      <c r="AO17" s="16">
        <v>1</v>
      </c>
      <c r="AP17" s="17">
        <v>1</v>
      </c>
      <c r="AQ17" s="18">
        <v>1</v>
      </c>
      <c r="AR17" s="18"/>
      <c r="AS17" s="25"/>
      <c r="AT17" s="16">
        <v>1</v>
      </c>
      <c r="AU17" s="17">
        <v>1</v>
      </c>
      <c r="AV17" s="18">
        <v>1</v>
      </c>
      <c r="AW17" s="18"/>
      <c r="AX17" s="18"/>
      <c r="AY17" s="18"/>
      <c r="AZ17" s="18"/>
      <c r="BA17" s="25"/>
      <c r="BB17" s="16">
        <v>2</v>
      </c>
      <c r="BC17" s="17">
        <v>1</v>
      </c>
      <c r="BD17" s="18"/>
      <c r="BE17" s="18">
        <v>1</v>
      </c>
      <c r="BF17" s="21"/>
      <c r="BG17" s="17">
        <v>1</v>
      </c>
      <c r="BH17" s="18">
        <v>10</v>
      </c>
      <c r="BI17" s="17">
        <v>1</v>
      </c>
      <c r="BJ17" s="18">
        <v>8000</v>
      </c>
      <c r="BK17" s="17">
        <v>1</v>
      </c>
      <c r="BL17" s="18">
        <v>600</v>
      </c>
      <c r="BM17" s="21"/>
      <c r="BN17" s="16">
        <v>3</v>
      </c>
      <c r="BO17" s="17">
        <v>1</v>
      </c>
      <c r="BP17" s="18"/>
      <c r="BQ17" s="18"/>
      <c r="BR17" s="18">
        <v>1</v>
      </c>
      <c r="BS17" s="18"/>
      <c r="BT17" s="18"/>
      <c r="BU17" s="21"/>
      <c r="BV17" s="18"/>
      <c r="BW17" s="18"/>
      <c r="BX17" s="18"/>
      <c r="BY17" s="18"/>
      <c r="BZ17" s="18"/>
      <c r="CA17" s="21"/>
      <c r="CB17" s="18"/>
    </row>
    <row r="18" spans="1:80" ht="15">
      <c r="A18" s="20">
        <v>17</v>
      </c>
      <c r="B18" s="21"/>
      <c r="C18" s="17">
        <v>1</v>
      </c>
      <c r="D18" s="18">
        <v>4</v>
      </c>
      <c r="E18" s="21"/>
      <c r="F18" s="17">
        <v>1</v>
      </c>
      <c r="G18" s="18">
        <v>4</v>
      </c>
      <c r="H18" s="25"/>
      <c r="I18" s="17">
        <v>1</v>
      </c>
      <c r="J18" s="18">
        <v>2</v>
      </c>
      <c r="K18" s="21"/>
      <c r="L18" s="16">
        <v>3</v>
      </c>
      <c r="M18" s="17">
        <v>1</v>
      </c>
      <c r="N18" s="18"/>
      <c r="O18" s="18"/>
      <c r="P18" s="18">
        <v>1</v>
      </c>
      <c r="Q18" s="18"/>
      <c r="R18" s="18"/>
      <c r="S18" s="16">
        <v>2</v>
      </c>
      <c r="T18" s="17">
        <v>1</v>
      </c>
      <c r="U18" s="18"/>
      <c r="V18" s="18">
        <v>1</v>
      </c>
      <c r="W18" s="18"/>
      <c r="X18" s="18"/>
      <c r="Y18" s="18"/>
      <c r="Z18" s="19">
        <v>2</v>
      </c>
      <c r="AA18" s="17">
        <v>1</v>
      </c>
      <c r="AB18" s="18"/>
      <c r="AC18" s="18">
        <v>1</v>
      </c>
      <c r="AD18" s="18"/>
      <c r="AE18" s="18"/>
      <c r="AF18" s="18"/>
      <c r="AG18" s="16">
        <v>2</v>
      </c>
      <c r="AH18" s="17">
        <v>1</v>
      </c>
      <c r="AI18" s="18"/>
      <c r="AJ18" s="18">
        <v>1</v>
      </c>
      <c r="AK18" s="18"/>
      <c r="AL18" s="18"/>
      <c r="AM18" s="18"/>
      <c r="AN18" s="25"/>
      <c r="AO18" s="16">
        <v>1</v>
      </c>
      <c r="AP18" s="17">
        <v>1</v>
      </c>
      <c r="AQ18" s="18">
        <v>1</v>
      </c>
      <c r="AR18" s="18"/>
      <c r="AS18" s="25"/>
      <c r="AT18" s="16">
        <v>5</v>
      </c>
      <c r="AU18" s="17">
        <v>1</v>
      </c>
      <c r="AV18" s="18"/>
      <c r="AW18" s="18"/>
      <c r="AX18" s="18"/>
      <c r="AY18" s="18"/>
      <c r="AZ18" s="18">
        <v>1</v>
      </c>
      <c r="BA18" s="25"/>
      <c r="BB18" s="16">
        <v>2</v>
      </c>
      <c r="BC18" s="17">
        <v>1</v>
      </c>
      <c r="BD18" s="18"/>
      <c r="BE18" s="18">
        <v>1</v>
      </c>
      <c r="BF18" s="21"/>
      <c r="BG18" s="17">
        <v>1</v>
      </c>
      <c r="BH18" s="18">
        <v>2</v>
      </c>
      <c r="BI18" s="17">
        <v>1</v>
      </c>
      <c r="BJ18" s="18">
        <v>1000</v>
      </c>
      <c r="BK18" s="17">
        <v>1</v>
      </c>
      <c r="BL18" s="18">
        <v>600</v>
      </c>
      <c r="BM18" s="21"/>
      <c r="BN18" s="16">
        <v>3</v>
      </c>
      <c r="BO18" s="17">
        <v>1</v>
      </c>
      <c r="BP18" s="18"/>
      <c r="BQ18" s="18"/>
      <c r="BR18" s="18">
        <v>1</v>
      </c>
      <c r="BS18" s="18"/>
      <c r="BT18" s="18"/>
      <c r="BU18" s="21"/>
      <c r="BV18" s="18"/>
      <c r="BW18" s="18"/>
      <c r="BX18" s="18"/>
      <c r="BY18" s="18"/>
      <c r="BZ18" s="18"/>
      <c r="CA18" s="21"/>
      <c r="CB18" s="18"/>
    </row>
    <row r="19" spans="1:80" ht="15">
      <c r="A19" s="20">
        <v>18</v>
      </c>
      <c r="B19" s="21"/>
      <c r="C19" s="17">
        <v>1</v>
      </c>
      <c r="D19" s="18">
        <v>2</v>
      </c>
      <c r="E19" s="21"/>
      <c r="F19" s="17">
        <v>1</v>
      </c>
      <c r="G19" s="18">
        <v>2</v>
      </c>
      <c r="H19" s="25"/>
      <c r="I19" s="17">
        <v>1</v>
      </c>
      <c r="J19" s="18">
        <v>1</v>
      </c>
      <c r="K19" s="21"/>
      <c r="L19" s="16">
        <v>4</v>
      </c>
      <c r="M19" s="17">
        <v>1</v>
      </c>
      <c r="N19" s="18"/>
      <c r="O19" s="18"/>
      <c r="P19" s="18"/>
      <c r="Q19" s="18">
        <v>1</v>
      </c>
      <c r="R19" s="18"/>
      <c r="S19" s="16">
        <v>3</v>
      </c>
      <c r="T19" s="17">
        <v>1</v>
      </c>
      <c r="U19" s="18"/>
      <c r="V19" s="18"/>
      <c r="W19" s="18">
        <v>1</v>
      </c>
      <c r="X19" s="18"/>
      <c r="Y19" s="18"/>
      <c r="Z19" s="19">
        <v>4</v>
      </c>
      <c r="AA19" s="17">
        <v>1</v>
      </c>
      <c r="AB19" s="18"/>
      <c r="AC19" s="18"/>
      <c r="AD19" s="18"/>
      <c r="AE19" s="18">
        <v>1</v>
      </c>
      <c r="AF19" s="18"/>
      <c r="AG19" s="16">
        <v>4</v>
      </c>
      <c r="AH19" s="17">
        <v>1</v>
      </c>
      <c r="AI19" s="18"/>
      <c r="AJ19" s="18"/>
      <c r="AK19" s="18"/>
      <c r="AL19" s="18">
        <v>1</v>
      </c>
      <c r="AM19" s="18"/>
      <c r="AN19" s="25"/>
      <c r="AO19" s="16">
        <v>2</v>
      </c>
      <c r="AP19" s="17">
        <v>1</v>
      </c>
      <c r="AQ19" s="18"/>
      <c r="AR19" s="18">
        <v>1</v>
      </c>
      <c r="AS19" s="25"/>
      <c r="AT19" s="16">
        <v>4</v>
      </c>
      <c r="AU19" s="17">
        <v>1</v>
      </c>
      <c r="AV19" s="18"/>
      <c r="AW19" s="18"/>
      <c r="AX19" s="18"/>
      <c r="AY19" s="18">
        <v>1</v>
      </c>
      <c r="AZ19" s="18"/>
      <c r="BA19" s="25"/>
      <c r="BB19" s="16">
        <v>2</v>
      </c>
      <c r="BC19" s="17">
        <v>1</v>
      </c>
      <c r="BD19" s="18"/>
      <c r="BE19" s="18">
        <v>1</v>
      </c>
      <c r="BF19" s="21"/>
      <c r="BG19" s="17"/>
      <c r="BH19" s="18"/>
      <c r="BI19" s="17"/>
      <c r="BJ19" s="18"/>
      <c r="BK19" s="17">
        <v>1</v>
      </c>
      <c r="BL19" s="18">
        <v>600</v>
      </c>
      <c r="BM19" s="21"/>
      <c r="BN19" s="16">
        <v>1</v>
      </c>
      <c r="BO19" s="17">
        <v>1</v>
      </c>
      <c r="BP19" s="18">
        <v>1</v>
      </c>
      <c r="BQ19" s="18"/>
      <c r="BR19" s="18"/>
      <c r="BS19" s="18"/>
      <c r="BT19" s="18"/>
      <c r="BU19" s="21"/>
      <c r="BV19" s="18" t="s">
        <v>75</v>
      </c>
      <c r="BW19" s="18" t="s">
        <v>82</v>
      </c>
      <c r="BX19" s="18">
        <v>2126735057</v>
      </c>
      <c r="BY19" s="18"/>
      <c r="BZ19" s="18">
        <v>1</v>
      </c>
      <c r="CA19" s="21"/>
      <c r="CB19" s="18"/>
    </row>
    <row r="20" spans="1:80" ht="15">
      <c r="A20" s="20">
        <v>19</v>
      </c>
      <c r="B20" s="21"/>
      <c r="C20" s="17">
        <v>1</v>
      </c>
      <c r="D20" s="18">
        <v>23</v>
      </c>
      <c r="E20" s="21"/>
      <c r="F20" s="17">
        <v>1</v>
      </c>
      <c r="G20" s="18">
        <v>23</v>
      </c>
      <c r="H20" s="25"/>
      <c r="I20" s="17">
        <v>1</v>
      </c>
      <c r="J20" s="18">
        <v>0</v>
      </c>
      <c r="K20" s="21"/>
      <c r="L20" s="16">
        <v>1</v>
      </c>
      <c r="M20" s="17">
        <v>1</v>
      </c>
      <c r="N20" s="18">
        <v>1</v>
      </c>
      <c r="O20" s="18"/>
      <c r="P20" s="18"/>
      <c r="Q20" s="18"/>
      <c r="R20" s="18"/>
      <c r="S20" s="16"/>
      <c r="T20" s="17"/>
      <c r="U20" s="18"/>
      <c r="V20" s="18"/>
      <c r="W20" s="18"/>
      <c r="X20" s="18"/>
      <c r="Y20" s="18"/>
      <c r="Z20" s="19"/>
      <c r="AA20" s="17"/>
      <c r="AB20" s="18"/>
      <c r="AC20" s="18"/>
      <c r="AD20" s="18"/>
      <c r="AE20" s="18"/>
      <c r="AF20" s="18"/>
      <c r="AG20" s="16">
        <v>1</v>
      </c>
      <c r="AH20" s="17">
        <v>1</v>
      </c>
      <c r="AI20" s="18">
        <v>1</v>
      </c>
      <c r="AJ20" s="18"/>
      <c r="AK20" s="18"/>
      <c r="AL20" s="18"/>
      <c r="AM20" s="18"/>
      <c r="AN20" s="25"/>
      <c r="AO20" s="16">
        <v>1</v>
      </c>
      <c r="AP20" s="17">
        <v>1</v>
      </c>
      <c r="AQ20" s="18">
        <v>1</v>
      </c>
      <c r="AR20" s="18"/>
      <c r="AS20" s="25"/>
      <c r="AT20" s="16">
        <v>1</v>
      </c>
      <c r="AU20" s="17">
        <v>1</v>
      </c>
      <c r="AV20" s="18">
        <v>1</v>
      </c>
      <c r="AW20" s="18"/>
      <c r="AX20" s="18"/>
      <c r="AY20" s="18"/>
      <c r="AZ20" s="18"/>
      <c r="BA20" s="25"/>
      <c r="BB20" s="16">
        <v>2</v>
      </c>
      <c r="BC20" s="17">
        <v>1</v>
      </c>
      <c r="BD20" s="18"/>
      <c r="BE20" s="18">
        <v>1</v>
      </c>
      <c r="BF20" s="21"/>
      <c r="BG20" s="17">
        <v>1</v>
      </c>
      <c r="BH20" s="18">
        <v>7</v>
      </c>
      <c r="BI20" s="17"/>
      <c r="BJ20" s="18"/>
      <c r="BK20" s="17"/>
      <c r="BL20" s="18"/>
      <c r="BM20" s="21"/>
      <c r="BN20" s="16">
        <v>5</v>
      </c>
      <c r="BO20" s="17">
        <v>1</v>
      </c>
      <c r="BP20" s="18"/>
      <c r="BQ20" s="18"/>
      <c r="BR20" s="18"/>
      <c r="BS20" s="18"/>
      <c r="BT20" s="18">
        <v>1</v>
      </c>
      <c r="BU20" s="21"/>
      <c r="BV20" s="18"/>
      <c r="BW20" s="18"/>
      <c r="BX20" s="18"/>
      <c r="BY20" s="18"/>
      <c r="BZ20" s="18"/>
      <c r="CA20" s="21"/>
      <c r="CB20" s="18"/>
    </row>
    <row r="21" spans="1:80" ht="15">
      <c r="A21" s="20">
        <v>20</v>
      </c>
      <c r="B21" s="21"/>
      <c r="C21" s="17">
        <v>1</v>
      </c>
      <c r="D21" s="18">
        <v>37</v>
      </c>
      <c r="E21" s="21"/>
      <c r="F21" s="17">
        <v>1</v>
      </c>
      <c r="G21" s="18">
        <v>37</v>
      </c>
      <c r="H21" s="25"/>
      <c r="I21" s="17">
        <v>1</v>
      </c>
      <c r="J21" s="18">
        <v>0</v>
      </c>
      <c r="K21" s="21"/>
      <c r="L21" s="16">
        <v>4</v>
      </c>
      <c r="M21" s="17">
        <v>1</v>
      </c>
      <c r="N21" s="18"/>
      <c r="O21" s="18"/>
      <c r="P21" s="18"/>
      <c r="Q21" s="18">
        <v>1</v>
      </c>
      <c r="R21" s="18"/>
      <c r="S21" s="16">
        <v>4</v>
      </c>
      <c r="T21" s="17">
        <v>1</v>
      </c>
      <c r="U21" s="18"/>
      <c r="V21" s="18"/>
      <c r="W21" s="18"/>
      <c r="X21" s="18">
        <v>1</v>
      </c>
      <c r="Y21" s="18"/>
      <c r="Z21" s="19">
        <v>4</v>
      </c>
      <c r="AA21" s="17">
        <v>1</v>
      </c>
      <c r="AB21" s="18"/>
      <c r="AC21" s="18"/>
      <c r="AD21" s="18"/>
      <c r="AE21" s="18">
        <v>1</v>
      </c>
      <c r="AF21" s="18"/>
      <c r="AG21" s="16">
        <v>4</v>
      </c>
      <c r="AH21" s="17">
        <v>1</v>
      </c>
      <c r="AI21" s="18"/>
      <c r="AJ21" s="18"/>
      <c r="AK21" s="18"/>
      <c r="AL21" s="18">
        <v>1</v>
      </c>
      <c r="AM21" s="18"/>
      <c r="AN21" s="25"/>
      <c r="AO21" s="16">
        <v>2</v>
      </c>
      <c r="AP21" s="17">
        <v>1</v>
      </c>
      <c r="AQ21" s="18"/>
      <c r="AR21" s="18">
        <v>1</v>
      </c>
      <c r="AS21" s="25"/>
      <c r="AT21" s="16">
        <v>1</v>
      </c>
      <c r="AU21" s="17">
        <v>1</v>
      </c>
      <c r="AV21" s="18">
        <v>1</v>
      </c>
      <c r="AW21" s="18"/>
      <c r="AX21" s="18"/>
      <c r="AY21" s="18"/>
      <c r="AZ21" s="18"/>
      <c r="BA21" s="25"/>
      <c r="BB21" s="16">
        <v>2</v>
      </c>
      <c r="BC21" s="17">
        <v>1</v>
      </c>
      <c r="BD21" s="18"/>
      <c r="BE21" s="18">
        <v>1</v>
      </c>
      <c r="BF21" s="21"/>
      <c r="BG21" s="17"/>
      <c r="BH21" s="18"/>
      <c r="BI21" s="17"/>
      <c r="BJ21" s="18"/>
      <c r="BK21" s="17"/>
      <c r="BL21" s="18"/>
      <c r="BM21" s="21"/>
      <c r="BN21" s="16">
        <v>2</v>
      </c>
      <c r="BO21" s="17">
        <v>1</v>
      </c>
      <c r="BP21" s="18"/>
      <c r="BQ21" s="18">
        <v>1</v>
      </c>
      <c r="BR21" s="18"/>
      <c r="BS21" s="18"/>
      <c r="BT21" s="18"/>
      <c r="BU21" s="21"/>
      <c r="BV21" s="18" t="s">
        <v>83</v>
      </c>
      <c r="BW21" s="18" t="s">
        <v>84</v>
      </c>
      <c r="BX21" s="18">
        <v>2126778311</v>
      </c>
      <c r="BY21" s="18" t="s">
        <v>179</v>
      </c>
      <c r="BZ21" s="18">
        <v>1</v>
      </c>
      <c r="CA21" s="21"/>
      <c r="CB21" s="18" t="s">
        <v>85</v>
      </c>
    </row>
    <row r="22" spans="1:80" ht="15">
      <c r="A22" s="20">
        <v>21</v>
      </c>
      <c r="B22" s="21"/>
      <c r="C22" s="17"/>
      <c r="D22" s="18"/>
      <c r="E22" s="21"/>
      <c r="F22" s="17"/>
      <c r="G22" s="18"/>
      <c r="H22" s="25"/>
      <c r="I22" s="17"/>
      <c r="J22" s="18"/>
      <c r="K22" s="21"/>
      <c r="L22" s="16">
        <v>1</v>
      </c>
      <c r="M22" s="17">
        <v>1</v>
      </c>
      <c r="N22" s="18">
        <v>1</v>
      </c>
      <c r="O22" s="18"/>
      <c r="P22" s="18"/>
      <c r="Q22" s="18"/>
      <c r="R22" s="18"/>
      <c r="S22" s="16">
        <v>3</v>
      </c>
      <c r="T22" s="17">
        <v>1</v>
      </c>
      <c r="U22" s="18"/>
      <c r="V22" s="18"/>
      <c r="W22" s="18">
        <v>1</v>
      </c>
      <c r="X22" s="18"/>
      <c r="Y22" s="18"/>
      <c r="Z22" s="19"/>
      <c r="AA22" s="17"/>
      <c r="AB22" s="18"/>
      <c r="AC22" s="18"/>
      <c r="AD22" s="18"/>
      <c r="AE22" s="18"/>
      <c r="AF22" s="18"/>
      <c r="AG22" s="16"/>
      <c r="AH22" s="17"/>
      <c r="AI22" s="18"/>
      <c r="AJ22" s="18"/>
      <c r="AK22" s="18"/>
      <c r="AL22" s="18"/>
      <c r="AM22" s="18"/>
      <c r="AN22" s="25"/>
      <c r="AO22" s="16"/>
      <c r="AP22" s="17"/>
      <c r="AQ22" s="18"/>
      <c r="AR22" s="18"/>
      <c r="AS22" s="25"/>
      <c r="AT22" s="16"/>
      <c r="AU22" s="17"/>
      <c r="AV22" s="18"/>
      <c r="AW22" s="18"/>
      <c r="AX22" s="18"/>
      <c r="AY22" s="18"/>
      <c r="AZ22" s="18"/>
      <c r="BA22" s="25"/>
      <c r="BB22" s="16"/>
      <c r="BC22" s="17"/>
      <c r="BD22" s="18"/>
      <c r="BE22" s="18"/>
      <c r="BF22" s="21"/>
      <c r="BG22" s="17"/>
      <c r="BH22" s="18"/>
      <c r="BI22" s="17"/>
      <c r="BJ22" s="18"/>
      <c r="BK22" s="17"/>
      <c r="BL22" s="18"/>
      <c r="BM22" s="21"/>
      <c r="BN22" s="16">
        <v>1</v>
      </c>
      <c r="BO22" s="17">
        <v>1</v>
      </c>
      <c r="BP22" s="18">
        <v>1</v>
      </c>
      <c r="BQ22" s="18"/>
      <c r="BR22" s="18"/>
      <c r="BS22" s="18"/>
      <c r="BT22" s="18"/>
      <c r="BU22" s="21"/>
      <c r="BV22" s="18"/>
      <c r="BW22" s="18"/>
      <c r="BX22" s="18"/>
      <c r="BY22" s="18"/>
      <c r="BZ22" s="18"/>
      <c r="CA22" s="21"/>
      <c r="CB22" s="18" t="s">
        <v>86</v>
      </c>
    </row>
    <row r="23" spans="1:80" ht="15">
      <c r="A23" s="20">
        <v>22</v>
      </c>
      <c r="B23" s="21"/>
      <c r="C23" s="17">
        <v>1</v>
      </c>
      <c r="D23" s="18">
        <v>0.5</v>
      </c>
      <c r="E23" s="21"/>
      <c r="F23" s="17">
        <v>1</v>
      </c>
      <c r="G23" s="18">
        <v>0.5</v>
      </c>
      <c r="H23" s="25"/>
      <c r="I23" s="17">
        <v>1</v>
      </c>
      <c r="J23" s="18">
        <v>1</v>
      </c>
      <c r="K23" s="21"/>
      <c r="L23" s="16">
        <v>1</v>
      </c>
      <c r="M23" s="17">
        <v>1</v>
      </c>
      <c r="N23" s="18">
        <v>1</v>
      </c>
      <c r="O23" s="18"/>
      <c r="P23" s="18"/>
      <c r="Q23" s="18"/>
      <c r="R23" s="18"/>
      <c r="S23" s="16"/>
      <c r="T23" s="17"/>
      <c r="U23" s="18"/>
      <c r="V23" s="18"/>
      <c r="W23" s="18"/>
      <c r="X23" s="18"/>
      <c r="Y23" s="18"/>
      <c r="Z23" s="19">
        <v>2</v>
      </c>
      <c r="AA23" s="17">
        <v>1</v>
      </c>
      <c r="AB23" s="18"/>
      <c r="AC23" s="18">
        <v>1</v>
      </c>
      <c r="AD23" s="18"/>
      <c r="AE23" s="18"/>
      <c r="AF23" s="18"/>
      <c r="AG23" s="16">
        <v>2</v>
      </c>
      <c r="AH23" s="17">
        <v>1</v>
      </c>
      <c r="AI23" s="18"/>
      <c r="AJ23" s="18">
        <v>1</v>
      </c>
      <c r="AK23" s="18"/>
      <c r="AL23" s="18"/>
      <c r="AM23" s="18"/>
      <c r="AN23" s="25"/>
      <c r="AO23" s="16">
        <v>1</v>
      </c>
      <c r="AP23" s="17">
        <v>1</v>
      </c>
      <c r="AQ23" s="18">
        <v>1</v>
      </c>
      <c r="AR23" s="18"/>
      <c r="AS23" s="25"/>
      <c r="AT23" s="16">
        <v>5</v>
      </c>
      <c r="AU23" s="17">
        <v>1</v>
      </c>
      <c r="AV23" s="18"/>
      <c r="AW23" s="18"/>
      <c r="AX23" s="18"/>
      <c r="AY23" s="18"/>
      <c r="AZ23" s="18">
        <v>1</v>
      </c>
      <c r="BA23" s="25"/>
      <c r="BB23" s="16">
        <v>2</v>
      </c>
      <c r="BC23" s="17">
        <v>1</v>
      </c>
      <c r="BD23" s="18"/>
      <c r="BE23" s="18">
        <v>1</v>
      </c>
      <c r="BF23" s="21"/>
      <c r="BG23" s="17">
        <v>1</v>
      </c>
      <c r="BH23" s="18">
        <v>2</v>
      </c>
      <c r="BI23" s="17">
        <v>1</v>
      </c>
      <c r="BJ23" s="18">
        <v>1995</v>
      </c>
      <c r="BK23" s="17">
        <v>1</v>
      </c>
      <c r="BL23" s="18">
        <v>400</v>
      </c>
      <c r="BM23" s="21"/>
      <c r="BN23" s="16">
        <v>3</v>
      </c>
      <c r="BO23" s="17">
        <v>1</v>
      </c>
      <c r="BP23" s="18"/>
      <c r="BQ23" s="18"/>
      <c r="BR23" s="18">
        <v>1</v>
      </c>
      <c r="BS23" s="18"/>
      <c r="BT23" s="18"/>
      <c r="BU23" s="21"/>
      <c r="BV23" s="18"/>
      <c r="BW23" s="18"/>
      <c r="BX23" s="18"/>
      <c r="BY23" s="18"/>
      <c r="BZ23" s="18"/>
      <c r="CA23" s="21"/>
      <c r="CB23" s="18"/>
    </row>
    <row r="24" spans="1:80" ht="15">
      <c r="A24" s="20">
        <v>23</v>
      </c>
      <c r="B24" s="21"/>
      <c r="C24" s="17">
        <v>1</v>
      </c>
      <c r="D24" s="18">
        <v>5</v>
      </c>
      <c r="E24" s="21"/>
      <c r="F24" s="17">
        <v>1</v>
      </c>
      <c r="G24" s="18">
        <v>1</v>
      </c>
      <c r="H24" s="25"/>
      <c r="I24" s="17">
        <v>1</v>
      </c>
      <c r="J24" s="18">
        <v>1</v>
      </c>
      <c r="K24" s="21"/>
      <c r="L24" s="16">
        <v>5</v>
      </c>
      <c r="M24" s="17">
        <v>1</v>
      </c>
      <c r="N24" s="18"/>
      <c r="O24" s="18"/>
      <c r="P24" s="18"/>
      <c r="Q24" s="18"/>
      <c r="R24" s="18">
        <v>1</v>
      </c>
      <c r="S24" s="16"/>
      <c r="T24" s="17"/>
      <c r="U24" s="18"/>
      <c r="V24" s="18"/>
      <c r="W24" s="18"/>
      <c r="X24" s="18"/>
      <c r="Y24" s="18"/>
      <c r="Z24" s="19"/>
      <c r="AA24" s="17"/>
      <c r="AB24" s="18"/>
      <c r="AC24" s="18"/>
      <c r="AD24" s="18"/>
      <c r="AE24" s="18"/>
      <c r="AF24" s="18"/>
      <c r="AG24" s="16">
        <v>4</v>
      </c>
      <c r="AH24" s="17">
        <v>1</v>
      </c>
      <c r="AI24" s="18"/>
      <c r="AJ24" s="18"/>
      <c r="AK24" s="18"/>
      <c r="AL24" s="18">
        <v>1</v>
      </c>
      <c r="AM24" s="18"/>
      <c r="AN24" s="25"/>
      <c r="AO24" s="16"/>
      <c r="AP24" s="17"/>
      <c r="AQ24" s="18"/>
      <c r="AR24" s="18"/>
      <c r="AS24" s="25"/>
      <c r="AT24" s="16">
        <v>1</v>
      </c>
      <c r="AU24" s="17">
        <v>1</v>
      </c>
      <c r="AV24" s="18">
        <v>1</v>
      </c>
      <c r="AW24" s="18"/>
      <c r="AX24" s="18"/>
      <c r="AY24" s="18"/>
      <c r="AZ24" s="18"/>
      <c r="BA24" s="25"/>
      <c r="BB24" s="16"/>
      <c r="BC24" s="17"/>
      <c r="BD24" s="18"/>
      <c r="BE24" s="18"/>
      <c r="BF24" s="21"/>
      <c r="BG24" s="17">
        <v>1</v>
      </c>
      <c r="BH24" s="18">
        <v>5</v>
      </c>
      <c r="BI24" s="17"/>
      <c r="BJ24" s="18"/>
      <c r="BK24" s="17"/>
      <c r="BL24" s="18"/>
      <c r="BM24" s="21"/>
      <c r="BN24" s="16">
        <v>1</v>
      </c>
      <c r="BO24" s="17">
        <v>1</v>
      </c>
      <c r="BP24" s="18">
        <v>1</v>
      </c>
      <c r="BQ24" s="18"/>
      <c r="BR24" s="18"/>
      <c r="BS24" s="18"/>
      <c r="BT24" s="18"/>
      <c r="BU24" s="21"/>
      <c r="BV24" s="18" t="s">
        <v>87</v>
      </c>
      <c r="BW24" s="18" t="s">
        <v>88</v>
      </c>
      <c r="BX24" s="18">
        <v>2124771123</v>
      </c>
      <c r="BY24" s="18"/>
      <c r="BZ24" s="18">
        <v>1</v>
      </c>
      <c r="CA24" s="21"/>
      <c r="CB24" s="18"/>
    </row>
    <row r="25" spans="1:80" ht="15">
      <c r="A25" s="20">
        <v>24</v>
      </c>
      <c r="B25" s="21"/>
      <c r="C25" s="17">
        <v>1</v>
      </c>
      <c r="D25" s="18">
        <v>18</v>
      </c>
      <c r="E25" s="21"/>
      <c r="F25" s="17">
        <v>1</v>
      </c>
      <c r="G25" s="18">
        <v>8</v>
      </c>
      <c r="H25" s="25"/>
      <c r="I25" s="17">
        <v>1</v>
      </c>
      <c r="J25" s="18">
        <v>0</v>
      </c>
      <c r="K25" s="21"/>
      <c r="L25" s="16">
        <v>3</v>
      </c>
      <c r="M25" s="17">
        <v>1</v>
      </c>
      <c r="N25" s="18"/>
      <c r="O25" s="18"/>
      <c r="P25" s="18">
        <v>1</v>
      </c>
      <c r="Q25" s="18"/>
      <c r="R25" s="18"/>
      <c r="S25" s="16">
        <v>3</v>
      </c>
      <c r="T25" s="17">
        <v>1</v>
      </c>
      <c r="U25" s="18"/>
      <c r="V25" s="18"/>
      <c r="W25" s="18">
        <v>1</v>
      </c>
      <c r="X25" s="18"/>
      <c r="Y25" s="18"/>
      <c r="Z25" s="19">
        <v>5</v>
      </c>
      <c r="AA25" s="17">
        <v>1</v>
      </c>
      <c r="AB25" s="18"/>
      <c r="AC25" s="18"/>
      <c r="AD25" s="18"/>
      <c r="AE25" s="18"/>
      <c r="AF25" s="18">
        <v>1</v>
      </c>
      <c r="AG25" s="16">
        <v>3</v>
      </c>
      <c r="AH25" s="17">
        <v>1</v>
      </c>
      <c r="AI25" s="18"/>
      <c r="AJ25" s="18"/>
      <c r="AK25" s="18">
        <v>1</v>
      </c>
      <c r="AL25" s="18"/>
      <c r="AM25" s="18"/>
      <c r="AN25" s="25"/>
      <c r="AO25" s="16">
        <v>1</v>
      </c>
      <c r="AP25" s="17">
        <v>1</v>
      </c>
      <c r="AQ25" s="18">
        <v>1</v>
      </c>
      <c r="AR25" s="18"/>
      <c r="AS25" s="25"/>
      <c r="AT25" s="16">
        <v>5</v>
      </c>
      <c r="AU25" s="17">
        <v>1</v>
      </c>
      <c r="AV25" s="18"/>
      <c r="AW25" s="18"/>
      <c r="AX25" s="18"/>
      <c r="AY25" s="18"/>
      <c r="AZ25" s="18">
        <v>1</v>
      </c>
      <c r="BA25" s="25"/>
      <c r="BB25" s="16">
        <v>2</v>
      </c>
      <c r="BC25" s="17">
        <v>1</v>
      </c>
      <c r="BD25" s="18"/>
      <c r="BE25" s="18">
        <v>1</v>
      </c>
      <c r="BF25" s="21"/>
      <c r="BG25" s="17">
        <v>1</v>
      </c>
      <c r="BH25" s="18">
        <v>5</v>
      </c>
      <c r="BI25" s="17"/>
      <c r="BJ25" s="18"/>
      <c r="BK25" s="17"/>
      <c r="BL25" s="18"/>
      <c r="BM25" s="21"/>
      <c r="BN25" s="16">
        <v>1</v>
      </c>
      <c r="BO25" s="17">
        <v>1</v>
      </c>
      <c r="BP25" s="18">
        <v>1</v>
      </c>
      <c r="BQ25" s="18"/>
      <c r="BR25" s="18"/>
      <c r="BS25" s="18"/>
      <c r="BT25" s="18"/>
      <c r="BU25" s="21"/>
      <c r="BV25" s="18"/>
      <c r="BW25" s="18"/>
      <c r="BX25" s="18"/>
      <c r="BY25" s="18"/>
      <c r="BZ25" s="18"/>
      <c r="CA25" s="21"/>
      <c r="CB25" s="18"/>
    </row>
    <row r="26" spans="1:80" ht="15">
      <c r="A26" s="20">
        <v>25</v>
      </c>
      <c r="B26" s="21"/>
      <c r="C26" s="17">
        <v>1</v>
      </c>
      <c r="D26" s="18">
        <v>4</v>
      </c>
      <c r="E26" s="21"/>
      <c r="F26" s="17">
        <v>1</v>
      </c>
      <c r="G26" s="18">
        <v>2</v>
      </c>
      <c r="H26" s="25"/>
      <c r="I26" s="17">
        <v>1</v>
      </c>
      <c r="J26" s="18">
        <v>4</v>
      </c>
      <c r="K26" s="21"/>
      <c r="L26" s="16">
        <v>3</v>
      </c>
      <c r="M26" s="17">
        <v>1</v>
      </c>
      <c r="N26" s="18"/>
      <c r="O26" s="18"/>
      <c r="P26" s="18">
        <v>1</v>
      </c>
      <c r="Q26" s="18"/>
      <c r="R26" s="18"/>
      <c r="S26" s="16">
        <v>2</v>
      </c>
      <c r="T26" s="17">
        <v>1</v>
      </c>
      <c r="U26" s="18"/>
      <c r="V26" s="18">
        <v>1</v>
      </c>
      <c r="W26" s="18"/>
      <c r="X26" s="18"/>
      <c r="Y26" s="18"/>
      <c r="Z26" s="19">
        <v>3</v>
      </c>
      <c r="AA26" s="17">
        <v>1</v>
      </c>
      <c r="AB26" s="18"/>
      <c r="AC26" s="18"/>
      <c r="AD26" s="18">
        <v>1</v>
      </c>
      <c r="AE26" s="18"/>
      <c r="AF26" s="18"/>
      <c r="AG26" s="16">
        <v>5</v>
      </c>
      <c r="AH26" s="17">
        <v>1</v>
      </c>
      <c r="AI26" s="18"/>
      <c r="AJ26" s="18"/>
      <c r="AK26" s="18"/>
      <c r="AL26" s="18"/>
      <c r="AM26" s="18">
        <v>1</v>
      </c>
      <c r="AN26" s="25"/>
      <c r="AO26" s="16">
        <v>1</v>
      </c>
      <c r="AP26" s="17">
        <v>1</v>
      </c>
      <c r="AQ26" s="18">
        <v>1</v>
      </c>
      <c r="AR26" s="18"/>
      <c r="AS26" s="25"/>
      <c r="AT26" s="16">
        <v>4</v>
      </c>
      <c r="AU26" s="17">
        <v>1</v>
      </c>
      <c r="AV26" s="18"/>
      <c r="AW26" s="18"/>
      <c r="AX26" s="18"/>
      <c r="AY26" s="18">
        <v>1</v>
      </c>
      <c r="AZ26" s="18"/>
      <c r="BA26" s="25"/>
      <c r="BB26" s="16">
        <v>2</v>
      </c>
      <c r="BC26" s="17">
        <v>1</v>
      </c>
      <c r="BD26" s="18"/>
      <c r="BE26" s="18">
        <v>1</v>
      </c>
      <c r="BF26" s="21"/>
      <c r="BG26" s="17">
        <v>1</v>
      </c>
      <c r="BH26" s="18">
        <v>2</v>
      </c>
      <c r="BI26" s="17">
        <v>1</v>
      </c>
      <c r="BJ26" s="18">
        <v>4200</v>
      </c>
      <c r="BK26" s="17"/>
      <c r="BL26" s="18"/>
      <c r="BM26" s="21"/>
      <c r="BN26" s="16">
        <v>4</v>
      </c>
      <c r="BO26" s="17">
        <v>1</v>
      </c>
      <c r="BP26" s="18"/>
      <c r="BQ26" s="18"/>
      <c r="BR26" s="18"/>
      <c r="BS26" s="18">
        <v>1</v>
      </c>
      <c r="BT26" s="18"/>
      <c r="BU26" s="21"/>
      <c r="BV26" s="18" t="s">
        <v>89</v>
      </c>
      <c r="BW26" s="18" t="s">
        <v>90</v>
      </c>
      <c r="BX26" s="18">
        <v>2129258980</v>
      </c>
      <c r="BY26" s="18" t="s">
        <v>91</v>
      </c>
      <c r="BZ26" s="18">
        <v>1</v>
      </c>
      <c r="CA26" s="21"/>
      <c r="CB26" s="18"/>
    </row>
    <row r="27" spans="1:80" ht="15">
      <c r="A27" s="20">
        <v>26</v>
      </c>
      <c r="B27" s="21"/>
      <c r="C27" s="17">
        <v>1</v>
      </c>
      <c r="D27" s="18">
        <v>24</v>
      </c>
      <c r="E27" s="21"/>
      <c r="F27" s="17">
        <v>1</v>
      </c>
      <c r="G27" s="18">
        <v>24</v>
      </c>
      <c r="H27" s="25"/>
      <c r="I27" s="17">
        <v>1</v>
      </c>
      <c r="J27" s="18">
        <v>1</v>
      </c>
      <c r="K27" s="21"/>
      <c r="L27" s="16">
        <v>4</v>
      </c>
      <c r="M27" s="17">
        <v>1</v>
      </c>
      <c r="N27" s="18"/>
      <c r="O27" s="18"/>
      <c r="P27" s="18"/>
      <c r="Q27" s="18">
        <v>1</v>
      </c>
      <c r="R27" s="18"/>
      <c r="S27" s="16">
        <v>5</v>
      </c>
      <c r="T27" s="17">
        <v>1</v>
      </c>
      <c r="U27" s="18"/>
      <c r="V27" s="18"/>
      <c r="W27" s="18"/>
      <c r="X27" s="18"/>
      <c r="Y27" s="18">
        <v>1</v>
      </c>
      <c r="Z27" s="19"/>
      <c r="AA27" s="17"/>
      <c r="AB27" s="18"/>
      <c r="AC27" s="18"/>
      <c r="AD27" s="18"/>
      <c r="AE27" s="18"/>
      <c r="AF27" s="18"/>
      <c r="AG27" s="16">
        <v>3</v>
      </c>
      <c r="AH27" s="17">
        <v>1</v>
      </c>
      <c r="AI27" s="18"/>
      <c r="AJ27" s="18"/>
      <c r="AK27" s="18">
        <v>1</v>
      </c>
      <c r="AL27" s="18"/>
      <c r="AM27" s="18"/>
      <c r="AN27" s="25"/>
      <c r="AO27" s="16">
        <v>1</v>
      </c>
      <c r="AP27" s="17">
        <v>1</v>
      </c>
      <c r="AQ27" s="18">
        <v>1</v>
      </c>
      <c r="AR27" s="18"/>
      <c r="AS27" s="25"/>
      <c r="AT27" s="16">
        <v>4</v>
      </c>
      <c r="AU27" s="17">
        <v>1</v>
      </c>
      <c r="AV27" s="18"/>
      <c r="AW27" s="18"/>
      <c r="AX27" s="18"/>
      <c r="AY27" s="18">
        <v>1</v>
      </c>
      <c r="AZ27" s="18"/>
      <c r="BA27" s="25"/>
      <c r="BB27" s="16">
        <v>2</v>
      </c>
      <c r="BC27" s="17">
        <v>1</v>
      </c>
      <c r="BD27" s="18"/>
      <c r="BE27" s="18">
        <v>1</v>
      </c>
      <c r="BF27" s="21"/>
      <c r="BG27" s="17"/>
      <c r="BH27" s="18"/>
      <c r="BI27" s="17"/>
      <c r="BJ27" s="18"/>
      <c r="BK27" s="17">
        <v>1</v>
      </c>
      <c r="BL27" s="18">
        <v>850</v>
      </c>
      <c r="BM27" s="21"/>
      <c r="BN27" s="16">
        <v>3</v>
      </c>
      <c r="BO27" s="17">
        <v>1</v>
      </c>
      <c r="BP27" s="18"/>
      <c r="BQ27" s="18"/>
      <c r="BR27" s="18">
        <v>1</v>
      </c>
      <c r="BS27" s="18"/>
      <c r="BT27" s="18"/>
      <c r="BU27" s="21"/>
      <c r="BV27" s="18"/>
      <c r="BW27" s="18"/>
      <c r="BX27" s="18"/>
      <c r="BY27" s="18"/>
      <c r="BZ27" s="18"/>
      <c r="CA27" s="21"/>
      <c r="CB27" s="18"/>
    </row>
    <row r="28" spans="1:80" ht="15">
      <c r="A28" s="20">
        <v>27</v>
      </c>
      <c r="B28" s="21"/>
      <c r="C28" s="17">
        <v>1</v>
      </c>
      <c r="D28" s="18">
        <v>12</v>
      </c>
      <c r="E28" s="21"/>
      <c r="F28" s="17">
        <v>1</v>
      </c>
      <c r="G28" s="18">
        <v>12</v>
      </c>
      <c r="H28" s="25"/>
      <c r="I28" s="17">
        <v>1</v>
      </c>
      <c r="J28" s="18">
        <v>8</v>
      </c>
      <c r="K28" s="21"/>
      <c r="L28" s="16">
        <v>3</v>
      </c>
      <c r="M28" s="17">
        <v>1</v>
      </c>
      <c r="N28" s="18"/>
      <c r="O28" s="18"/>
      <c r="P28" s="18">
        <v>1</v>
      </c>
      <c r="Q28" s="18"/>
      <c r="R28" s="18"/>
      <c r="S28" s="16">
        <v>3</v>
      </c>
      <c r="T28" s="17">
        <v>1</v>
      </c>
      <c r="U28" s="18"/>
      <c r="V28" s="18"/>
      <c r="W28" s="18">
        <v>1</v>
      </c>
      <c r="X28" s="18"/>
      <c r="Y28" s="18"/>
      <c r="Z28" s="19">
        <v>5</v>
      </c>
      <c r="AA28" s="17">
        <v>1</v>
      </c>
      <c r="AB28" s="18"/>
      <c r="AC28" s="18"/>
      <c r="AD28" s="18"/>
      <c r="AE28" s="18"/>
      <c r="AF28" s="18">
        <v>1</v>
      </c>
      <c r="AG28" s="16">
        <v>5</v>
      </c>
      <c r="AH28" s="17">
        <v>1</v>
      </c>
      <c r="AI28" s="18"/>
      <c r="AJ28" s="18"/>
      <c r="AK28" s="18"/>
      <c r="AL28" s="18"/>
      <c r="AM28" s="18">
        <v>1</v>
      </c>
      <c r="AN28" s="25"/>
      <c r="AO28" s="16">
        <v>2</v>
      </c>
      <c r="AP28" s="17">
        <v>1</v>
      </c>
      <c r="AQ28" s="18"/>
      <c r="AR28" s="18">
        <v>1</v>
      </c>
      <c r="AS28" s="25"/>
      <c r="AT28" s="16">
        <v>4</v>
      </c>
      <c r="AU28" s="17">
        <v>1</v>
      </c>
      <c r="AV28" s="18"/>
      <c r="AW28" s="18"/>
      <c r="AX28" s="18"/>
      <c r="AY28" s="18">
        <v>1</v>
      </c>
      <c r="AZ28" s="18"/>
      <c r="BA28" s="25"/>
      <c r="BB28" s="16">
        <v>2</v>
      </c>
      <c r="BC28" s="17">
        <v>1</v>
      </c>
      <c r="BD28" s="18"/>
      <c r="BE28" s="18">
        <v>1</v>
      </c>
      <c r="BF28" s="21"/>
      <c r="BG28" s="17">
        <v>1</v>
      </c>
      <c r="BH28" s="18">
        <v>2</v>
      </c>
      <c r="BI28" s="17">
        <v>1</v>
      </c>
      <c r="BJ28" s="18">
        <v>3000</v>
      </c>
      <c r="BK28" s="17">
        <v>1</v>
      </c>
      <c r="BL28" s="18">
        <v>400</v>
      </c>
      <c r="BM28" s="21"/>
      <c r="BN28" s="16">
        <v>3</v>
      </c>
      <c r="BO28" s="17">
        <v>1</v>
      </c>
      <c r="BP28" s="18"/>
      <c r="BQ28" s="18"/>
      <c r="BR28" s="18">
        <v>1</v>
      </c>
      <c r="BS28" s="18"/>
      <c r="BT28" s="18"/>
      <c r="BU28" s="21"/>
      <c r="BV28" s="18"/>
      <c r="BW28" s="18"/>
      <c r="BX28" s="18"/>
      <c r="BY28" s="18"/>
      <c r="BZ28" s="18"/>
      <c r="CA28" s="21"/>
      <c r="CB28" s="18"/>
    </row>
    <row r="29" spans="1:80" ht="15">
      <c r="A29" s="20">
        <v>28</v>
      </c>
      <c r="B29" s="21"/>
      <c r="C29" s="17">
        <v>1</v>
      </c>
      <c r="D29" s="18">
        <v>9</v>
      </c>
      <c r="E29" s="21"/>
      <c r="F29" s="17">
        <v>1</v>
      </c>
      <c r="G29" s="18">
        <v>9</v>
      </c>
      <c r="H29" s="25"/>
      <c r="I29" s="17">
        <v>1</v>
      </c>
      <c r="J29" s="18">
        <v>6</v>
      </c>
      <c r="K29" s="21"/>
      <c r="L29" s="16">
        <v>3</v>
      </c>
      <c r="M29" s="17">
        <v>1</v>
      </c>
      <c r="N29" s="18"/>
      <c r="O29" s="18"/>
      <c r="P29" s="18">
        <v>1</v>
      </c>
      <c r="Q29" s="18"/>
      <c r="R29" s="18"/>
      <c r="S29" s="16">
        <v>5</v>
      </c>
      <c r="T29" s="17">
        <v>1</v>
      </c>
      <c r="U29" s="18"/>
      <c r="V29" s="18"/>
      <c r="W29" s="18"/>
      <c r="X29" s="18"/>
      <c r="Y29" s="18">
        <v>1</v>
      </c>
      <c r="Z29" s="19">
        <v>3</v>
      </c>
      <c r="AA29" s="17">
        <v>1</v>
      </c>
      <c r="AB29" s="18"/>
      <c r="AC29" s="18"/>
      <c r="AD29" s="18">
        <v>1</v>
      </c>
      <c r="AE29" s="18"/>
      <c r="AF29" s="18"/>
      <c r="AG29" s="16">
        <v>2</v>
      </c>
      <c r="AH29" s="17">
        <v>1</v>
      </c>
      <c r="AI29" s="18"/>
      <c r="AJ29" s="18">
        <v>1</v>
      </c>
      <c r="AK29" s="18"/>
      <c r="AL29" s="18"/>
      <c r="AM29" s="18"/>
      <c r="AN29" s="25"/>
      <c r="AO29" s="16">
        <v>2</v>
      </c>
      <c r="AP29" s="17">
        <v>1</v>
      </c>
      <c r="AQ29" s="18"/>
      <c r="AR29" s="18">
        <v>1</v>
      </c>
      <c r="AS29" s="25"/>
      <c r="AT29" s="16">
        <v>3</v>
      </c>
      <c r="AU29" s="17">
        <v>1</v>
      </c>
      <c r="AV29" s="18"/>
      <c r="AW29" s="18"/>
      <c r="AX29" s="18">
        <v>1</v>
      </c>
      <c r="AY29" s="18"/>
      <c r="AZ29" s="18"/>
      <c r="BA29" s="25"/>
      <c r="BB29" s="16">
        <v>2</v>
      </c>
      <c r="BC29" s="17">
        <v>1</v>
      </c>
      <c r="BD29" s="18"/>
      <c r="BE29" s="18">
        <v>1</v>
      </c>
      <c r="BF29" s="21"/>
      <c r="BG29" s="17">
        <v>1</v>
      </c>
      <c r="BH29" s="18">
        <v>10</v>
      </c>
      <c r="BI29" s="17">
        <v>1</v>
      </c>
      <c r="BJ29" s="18">
        <v>3500</v>
      </c>
      <c r="BK29" s="17">
        <v>1</v>
      </c>
      <c r="BL29" s="18">
        <v>600</v>
      </c>
      <c r="BM29" s="21"/>
      <c r="BN29" s="16">
        <v>2</v>
      </c>
      <c r="BO29" s="17">
        <v>1</v>
      </c>
      <c r="BP29" s="18"/>
      <c r="BQ29" s="18">
        <v>1</v>
      </c>
      <c r="BR29" s="18"/>
      <c r="BS29" s="18"/>
      <c r="BT29" s="18"/>
      <c r="BU29" s="21"/>
      <c r="BV29" s="18"/>
      <c r="BW29" s="18"/>
      <c r="BX29" s="18"/>
      <c r="BY29" s="18"/>
      <c r="BZ29" s="18"/>
      <c r="CA29" s="21"/>
      <c r="CB29" s="18"/>
    </row>
    <row r="31" spans="74:78" ht="15.75" thickBot="1">
      <c r="BV31" t="s">
        <v>97</v>
      </c>
      <c r="BW31" t="s">
        <v>98</v>
      </c>
      <c r="BX31">
        <v>2124730506</v>
      </c>
      <c r="BY31" t="s">
        <v>99</v>
      </c>
      <c r="BZ31">
        <v>1</v>
      </c>
    </row>
    <row r="32" spans="3:80" s="7" customFormat="1" ht="16.5" thickBot="1" thickTop="1">
      <c r="C32" s="7" t="s">
        <v>0</v>
      </c>
      <c r="D32" s="7" t="s">
        <v>0</v>
      </c>
      <c r="F32" s="7" t="s">
        <v>1</v>
      </c>
      <c r="G32" s="7" t="s">
        <v>1</v>
      </c>
      <c r="I32" s="7" t="s">
        <v>2</v>
      </c>
      <c r="J32" s="7" t="s">
        <v>2</v>
      </c>
      <c r="L32" s="7" t="s">
        <v>3</v>
      </c>
      <c r="M32" s="7" t="s">
        <v>3</v>
      </c>
      <c r="N32" s="7" t="s">
        <v>35</v>
      </c>
      <c r="O32" s="7" t="s">
        <v>36</v>
      </c>
      <c r="P32" s="7" t="s">
        <v>37</v>
      </c>
      <c r="Q32" s="7" t="s">
        <v>38</v>
      </c>
      <c r="R32" s="7" t="s">
        <v>39</v>
      </c>
      <c r="S32" s="7" t="s">
        <v>4</v>
      </c>
      <c r="T32" s="7" t="s">
        <v>4</v>
      </c>
      <c r="U32" s="7" t="s">
        <v>40</v>
      </c>
      <c r="V32" s="7" t="s">
        <v>41</v>
      </c>
      <c r="W32" s="7" t="s">
        <v>42</v>
      </c>
      <c r="X32" s="7" t="s">
        <v>43</v>
      </c>
      <c r="Y32" s="7" t="s">
        <v>44</v>
      </c>
      <c r="Z32" s="7" t="s">
        <v>5</v>
      </c>
      <c r="AA32" s="7" t="s">
        <v>5</v>
      </c>
      <c r="AB32" s="7" t="s">
        <v>45</v>
      </c>
      <c r="AC32" s="7" t="s">
        <v>65</v>
      </c>
      <c r="AD32" s="7" t="s">
        <v>46</v>
      </c>
      <c r="AE32" s="7" t="s">
        <v>47</v>
      </c>
      <c r="AF32" s="7" t="s">
        <v>48</v>
      </c>
      <c r="AG32" s="7" t="s">
        <v>6</v>
      </c>
      <c r="AH32" s="7" t="s">
        <v>6</v>
      </c>
      <c r="AI32" s="7" t="s">
        <v>49</v>
      </c>
      <c r="AJ32" s="7" t="s">
        <v>66</v>
      </c>
      <c r="AK32" s="7" t="s">
        <v>51</v>
      </c>
      <c r="AL32" s="7" t="s">
        <v>52</v>
      </c>
      <c r="AM32" s="7" t="s">
        <v>53</v>
      </c>
      <c r="AO32" s="7" t="s">
        <v>7</v>
      </c>
      <c r="AP32" s="7" t="s">
        <v>7</v>
      </c>
      <c r="AQ32" s="7" t="s">
        <v>54</v>
      </c>
      <c r="AR32" s="7" t="s">
        <v>55</v>
      </c>
      <c r="AT32" s="7" t="s">
        <v>8</v>
      </c>
      <c r="AU32" s="7" t="s">
        <v>68</v>
      </c>
      <c r="AV32" s="7" t="s">
        <v>56</v>
      </c>
      <c r="AW32" s="7" t="s">
        <v>67</v>
      </c>
      <c r="AX32" s="7" t="s">
        <v>50</v>
      </c>
      <c r="AY32" s="7" t="s">
        <v>57</v>
      </c>
      <c r="AZ32" s="7" t="s">
        <v>58</v>
      </c>
      <c r="BB32" s="7" t="s">
        <v>9</v>
      </c>
      <c r="BC32" s="7" t="s">
        <v>70</v>
      </c>
      <c r="BD32" s="7" t="s">
        <v>59</v>
      </c>
      <c r="BE32" s="7" t="s">
        <v>60</v>
      </c>
      <c r="BG32" s="7" t="s">
        <v>10</v>
      </c>
      <c r="BH32" s="7" t="s">
        <v>10</v>
      </c>
      <c r="BI32" s="7" t="s">
        <v>11</v>
      </c>
      <c r="BJ32" s="7" t="s">
        <v>11</v>
      </c>
      <c r="BK32" s="7" t="s">
        <v>12</v>
      </c>
      <c r="BL32" s="7" t="s">
        <v>12</v>
      </c>
      <c r="BN32" s="7" t="s">
        <v>13</v>
      </c>
      <c r="BO32" s="7" t="s">
        <v>13</v>
      </c>
      <c r="BP32" s="7" t="s">
        <v>61</v>
      </c>
      <c r="BQ32" s="7" t="s">
        <v>69</v>
      </c>
      <c r="BR32" s="7" t="s">
        <v>62</v>
      </c>
      <c r="BS32" s="7" t="s">
        <v>63</v>
      </c>
      <c r="BT32" s="7" t="s">
        <v>64</v>
      </c>
      <c r="BV32" s="7" t="s">
        <v>14</v>
      </c>
      <c r="BW32" s="7" t="s">
        <v>15</v>
      </c>
      <c r="BX32" s="7" t="s">
        <v>16</v>
      </c>
      <c r="BY32" s="7" t="s">
        <v>17</v>
      </c>
      <c r="BZ32" s="7" t="s">
        <v>18</v>
      </c>
      <c r="CB32" s="7" t="s">
        <v>21</v>
      </c>
    </row>
    <row r="33" spans="14:72" ht="15.75" thickTop="1">
      <c r="N33" t="s">
        <v>101</v>
      </c>
      <c r="O33" t="s">
        <v>102</v>
      </c>
      <c r="P33" t="s">
        <v>100</v>
      </c>
      <c r="Q33" t="s">
        <v>103</v>
      </c>
      <c r="R33" t="s">
        <v>104</v>
      </c>
      <c r="U33" t="s">
        <v>101</v>
      </c>
      <c r="V33" t="s">
        <v>102</v>
      </c>
      <c r="W33" t="s">
        <v>100</v>
      </c>
      <c r="X33" t="s">
        <v>103</v>
      </c>
      <c r="Y33" t="s">
        <v>104</v>
      </c>
      <c r="AB33" t="s">
        <v>101</v>
      </c>
      <c r="AC33" t="s">
        <v>102</v>
      </c>
      <c r="AD33" t="s">
        <v>100</v>
      </c>
      <c r="AE33" t="s">
        <v>103</v>
      </c>
      <c r="AF33" t="s">
        <v>104</v>
      </c>
      <c r="AI33" t="s">
        <v>101</v>
      </c>
      <c r="AJ33" t="s">
        <v>102</v>
      </c>
      <c r="AK33" t="s">
        <v>100</v>
      </c>
      <c r="AL33" t="s">
        <v>103</v>
      </c>
      <c r="AM33" t="s">
        <v>104</v>
      </c>
      <c r="AQ33" t="s">
        <v>105</v>
      </c>
      <c r="AR33" t="s">
        <v>106</v>
      </c>
      <c r="AV33" t="s">
        <v>107</v>
      </c>
      <c r="AW33" t="s">
        <v>108</v>
      </c>
      <c r="AX33" t="s">
        <v>109</v>
      </c>
      <c r="AY33" t="s">
        <v>110</v>
      </c>
      <c r="AZ33" t="s">
        <v>111</v>
      </c>
      <c r="BD33" t="s">
        <v>112</v>
      </c>
      <c r="BE33" t="s">
        <v>113</v>
      </c>
      <c r="BP33" t="s">
        <v>114</v>
      </c>
      <c r="BQ33" t="s">
        <v>115</v>
      </c>
      <c r="BR33" t="s">
        <v>116</v>
      </c>
      <c r="BS33" t="s">
        <v>117</v>
      </c>
      <c r="BT33" t="s">
        <v>118</v>
      </c>
    </row>
    <row r="34" spans="2:72" ht="15">
      <c r="B34" t="s">
        <v>92</v>
      </c>
      <c r="C34">
        <f aca="true" t="shared" si="0" ref="C34:J34">SUM(C2:C29)</f>
        <v>27</v>
      </c>
      <c r="D34">
        <f>SUM(D2:D29)</f>
        <v>372.5</v>
      </c>
      <c r="F34">
        <f t="shared" si="0"/>
        <v>27</v>
      </c>
      <c r="G34">
        <f t="shared" si="0"/>
        <v>310.5</v>
      </c>
      <c r="I34">
        <f t="shared" si="0"/>
        <v>27</v>
      </c>
      <c r="J34">
        <f t="shared" si="0"/>
        <v>86</v>
      </c>
      <c r="K34" t="s">
        <v>177</v>
      </c>
      <c r="M34">
        <f aca="true" t="shared" si="1" ref="M34:R34">SUM(M2:M29)</f>
        <v>28</v>
      </c>
      <c r="N34">
        <f t="shared" si="1"/>
        <v>13</v>
      </c>
      <c r="O34">
        <f t="shared" si="1"/>
        <v>2</v>
      </c>
      <c r="P34">
        <f t="shared" si="1"/>
        <v>8</v>
      </c>
      <c r="Q34">
        <f t="shared" si="1"/>
        <v>4</v>
      </c>
      <c r="R34">
        <f t="shared" si="1"/>
        <v>1</v>
      </c>
      <c r="T34">
        <f aca="true" t="shared" si="2" ref="T34:Y34">SUM(T2:T29)</f>
        <v>22</v>
      </c>
      <c r="U34">
        <f t="shared" si="2"/>
        <v>4</v>
      </c>
      <c r="V34">
        <f t="shared" si="2"/>
        <v>2</v>
      </c>
      <c r="W34">
        <f t="shared" si="2"/>
        <v>8</v>
      </c>
      <c r="X34">
        <f t="shared" si="2"/>
        <v>4</v>
      </c>
      <c r="Y34">
        <f t="shared" si="2"/>
        <v>4</v>
      </c>
      <c r="AA34">
        <f aca="true" t="shared" si="3" ref="AA34:AF34">SUM(AA2:AA29)</f>
        <v>23</v>
      </c>
      <c r="AB34">
        <f t="shared" si="3"/>
        <v>2</v>
      </c>
      <c r="AC34">
        <f t="shared" si="3"/>
        <v>6</v>
      </c>
      <c r="AD34">
        <f t="shared" si="3"/>
        <v>7</v>
      </c>
      <c r="AE34">
        <f t="shared" si="3"/>
        <v>3</v>
      </c>
      <c r="AF34">
        <f t="shared" si="3"/>
        <v>5</v>
      </c>
      <c r="AH34">
        <f aca="true" t="shared" si="4" ref="AH34:AM34">SUM(AH2:AH29)</f>
        <v>27</v>
      </c>
      <c r="AI34">
        <f t="shared" si="4"/>
        <v>3</v>
      </c>
      <c r="AJ34">
        <f t="shared" si="4"/>
        <v>6</v>
      </c>
      <c r="AK34">
        <f t="shared" si="4"/>
        <v>6</v>
      </c>
      <c r="AL34">
        <f t="shared" si="4"/>
        <v>8</v>
      </c>
      <c r="AM34">
        <f t="shared" si="4"/>
        <v>4</v>
      </c>
      <c r="AP34">
        <f>SUM(AP2:AP29)</f>
        <v>25</v>
      </c>
      <c r="AQ34">
        <f>SUM(AQ2:AQ29)</f>
        <v>18</v>
      </c>
      <c r="AR34">
        <f>SUM(AR2:AR29)</f>
        <v>7</v>
      </c>
      <c r="AU34">
        <f aca="true" t="shared" si="5" ref="AU34:AZ34">SUM(AU2:AU29)</f>
        <v>24</v>
      </c>
      <c r="AV34">
        <f t="shared" si="5"/>
        <v>5</v>
      </c>
      <c r="AW34">
        <f t="shared" si="5"/>
        <v>1</v>
      </c>
      <c r="AX34">
        <f t="shared" si="5"/>
        <v>2</v>
      </c>
      <c r="AY34">
        <f t="shared" si="5"/>
        <v>9</v>
      </c>
      <c r="AZ34">
        <f t="shared" si="5"/>
        <v>7</v>
      </c>
      <c r="BC34">
        <f aca="true" t="shared" si="6" ref="BC34:BL34">SUM(BC2:BC29)</f>
        <v>25</v>
      </c>
      <c r="BD34">
        <f t="shared" si="6"/>
        <v>0</v>
      </c>
      <c r="BE34">
        <f t="shared" si="6"/>
        <v>25</v>
      </c>
      <c r="BF34" t="s">
        <v>92</v>
      </c>
      <c r="BG34">
        <f t="shared" si="6"/>
        <v>18</v>
      </c>
      <c r="BH34">
        <f t="shared" si="6"/>
        <v>96</v>
      </c>
      <c r="BI34">
        <f t="shared" si="6"/>
        <v>13</v>
      </c>
      <c r="BJ34">
        <f t="shared" si="6"/>
        <v>49445</v>
      </c>
      <c r="BK34">
        <f t="shared" si="6"/>
        <v>16</v>
      </c>
      <c r="BL34">
        <f t="shared" si="6"/>
        <v>9837</v>
      </c>
      <c r="BM34" t="s">
        <v>177</v>
      </c>
      <c r="BO34">
        <f aca="true" t="shared" si="7" ref="BO34:BT34">SUM(BO2:BO29)</f>
        <v>27</v>
      </c>
      <c r="BP34">
        <f t="shared" si="7"/>
        <v>8</v>
      </c>
      <c r="BQ34">
        <f t="shared" si="7"/>
        <v>4</v>
      </c>
      <c r="BR34">
        <f t="shared" si="7"/>
        <v>12</v>
      </c>
      <c r="BS34">
        <f t="shared" si="7"/>
        <v>2</v>
      </c>
      <c r="BT34">
        <f t="shared" si="7"/>
        <v>1</v>
      </c>
    </row>
    <row r="35" spans="2:72" ht="15">
      <c r="B35" t="s">
        <v>93</v>
      </c>
      <c r="D35">
        <f>D34/C34</f>
        <v>13.796296296296296</v>
      </c>
      <c r="G35">
        <f>G34/F34</f>
        <v>11.5</v>
      </c>
      <c r="J35">
        <f>J34/I34</f>
        <v>3.185185185185185</v>
      </c>
      <c r="K35" t="s">
        <v>178</v>
      </c>
      <c r="M35">
        <f>SUM(N35:R35)</f>
        <v>0.9999999999999999</v>
      </c>
      <c r="N35">
        <f>N34/M34</f>
        <v>0.4642857142857143</v>
      </c>
      <c r="O35">
        <f>O34/M34</f>
        <v>0.07142857142857142</v>
      </c>
      <c r="P35">
        <f>P34/M34</f>
        <v>0.2857142857142857</v>
      </c>
      <c r="Q35">
        <f>Q34/M34</f>
        <v>0.14285714285714285</v>
      </c>
      <c r="R35">
        <f>R34/M34</f>
        <v>0.03571428571428571</v>
      </c>
      <c r="T35">
        <f>SUM(U35:Y35)</f>
        <v>1</v>
      </c>
      <c r="U35">
        <f>U34/T34</f>
        <v>0.18181818181818182</v>
      </c>
      <c r="V35">
        <f>V34/T34</f>
        <v>0.09090909090909091</v>
      </c>
      <c r="W35">
        <f>W34/T34</f>
        <v>0.36363636363636365</v>
      </c>
      <c r="X35">
        <f>X34/T34</f>
        <v>0.18181818181818182</v>
      </c>
      <c r="Y35">
        <f>Y34/T34</f>
        <v>0.18181818181818182</v>
      </c>
      <c r="AA35">
        <f>SUM(AB35:AF35)</f>
        <v>1</v>
      </c>
      <c r="AB35">
        <f>AB34/AA34</f>
        <v>0.08695652173913043</v>
      </c>
      <c r="AC35">
        <f>AC34/AA34</f>
        <v>0.2608695652173913</v>
      </c>
      <c r="AD35">
        <f>AD34/AA34</f>
        <v>0.30434782608695654</v>
      </c>
      <c r="AE35">
        <f>AE34/AA34</f>
        <v>0.13043478260869565</v>
      </c>
      <c r="AF35">
        <f>AF34/AA34</f>
        <v>0.21739130434782608</v>
      </c>
      <c r="AH35">
        <f>SUM(AI35:AM35)</f>
        <v>1</v>
      </c>
      <c r="AI35">
        <f>AI34/AH34</f>
        <v>0.1111111111111111</v>
      </c>
      <c r="AJ35">
        <f>AJ34/AH34</f>
        <v>0.2222222222222222</v>
      </c>
      <c r="AK35">
        <f>AK34/AH34</f>
        <v>0.2222222222222222</v>
      </c>
      <c r="AL35">
        <f>AL34/AH34</f>
        <v>0.2962962962962963</v>
      </c>
      <c r="AM35">
        <f>AM34/AH34</f>
        <v>0.14814814814814814</v>
      </c>
      <c r="AP35">
        <f>SUM(AQ35:AR35)</f>
        <v>1</v>
      </c>
      <c r="AQ35">
        <f>AQ34/AP34</f>
        <v>0.72</v>
      </c>
      <c r="AR35">
        <f>AR34/AP34</f>
        <v>0.28</v>
      </c>
      <c r="AU35">
        <f>SUM(AV35:AZ35)</f>
        <v>1</v>
      </c>
      <c r="AV35">
        <f>AV34/AU34</f>
        <v>0.20833333333333334</v>
      </c>
      <c r="AW35">
        <f>AW34/AU34</f>
        <v>0.041666666666666664</v>
      </c>
      <c r="AX35">
        <f>AX34/AU34</f>
        <v>0.08333333333333333</v>
      </c>
      <c r="AY35">
        <f>AY34/AU34</f>
        <v>0.375</v>
      </c>
      <c r="AZ35">
        <f>AZ34/AU34</f>
        <v>0.2916666666666667</v>
      </c>
      <c r="BC35">
        <f>SUM(BD35:BE35)</f>
        <v>1</v>
      </c>
      <c r="BD35">
        <f>BD34/BC34</f>
        <v>0</v>
      </c>
      <c r="BE35">
        <f>BE34/BC34</f>
        <v>1</v>
      </c>
      <c r="BF35" t="s">
        <v>93</v>
      </c>
      <c r="BH35">
        <f>BH34/BG34</f>
        <v>5.333333333333333</v>
      </c>
      <c r="BJ35">
        <f>BJ34/BI34</f>
        <v>3803.4615384615386</v>
      </c>
      <c r="BL35">
        <f>BL34/BK34</f>
        <v>614.8125</v>
      </c>
      <c r="BM35" t="s">
        <v>178</v>
      </c>
      <c r="BO35">
        <f>SUM(BP35:BT35)</f>
        <v>1</v>
      </c>
      <c r="BP35">
        <f>BP34/BO34</f>
        <v>0.2962962962962963</v>
      </c>
      <c r="BQ35">
        <f>BQ34/BO34</f>
        <v>0.14814814814814814</v>
      </c>
      <c r="BR35">
        <f>BR34/BO34</f>
        <v>0.4444444444444444</v>
      </c>
      <c r="BS35">
        <f>BS34/BO34</f>
        <v>0.07407407407407407</v>
      </c>
      <c r="BT35">
        <f>BT34/BO34</f>
        <v>0.037037037037037035</v>
      </c>
    </row>
    <row r="36" spans="2:64" ht="15">
      <c r="B36" t="s">
        <v>94</v>
      </c>
      <c r="D36">
        <f>'Question 1'!F30</f>
        <v>12</v>
      </c>
      <c r="G36">
        <f>'Question 1a'!F30</f>
        <v>8</v>
      </c>
      <c r="J36">
        <f>'Question 2'!F30</f>
        <v>1</v>
      </c>
      <c r="BF36" t="s">
        <v>94</v>
      </c>
      <c r="BH36">
        <f>'Question 10'!F21</f>
        <v>5</v>
      </c>
      <c r="BJ36">
        <f>'Question 10a'!F16</f>
        <v>4000</v>
      </c>
      <c r="BL36">
        <f>'Question 10b'!F19</f>
        <v>600</v>
      </c>
    </row>
    <row r="37" ht="15.75" thickBot="1"/>
    <row r="38" spans="1:6" ht="15">
      <c r="A38" s="35" t="s">
        <v>180</v>
      </c>
      <c r="B38" s="36"/>
      <c r="C38" s="36"/>
      <c r="D38" s="36"/>
      <c r="E38" s="36"/>
      <c r="F38" s="37"/>
    </row>
    <row r="39" spans="1:6" ht="15">
      <c r="A39" s="29"/>
      <c r="B39" s="30" t="s">
        <v>183</v>
      </c>
      <c r="C39" s="30"/>
      <c r="D39" s="30"/>
      <c r="E39" s="30"/>
      <c r="F39" s="31"/>
    </row>
    <row r="40" spans="1:6" ht="15">
      <c r="A40" s="32"/>
      <c r="B40" s="30" t="s">
        <v>181</v>
      </c>
      <c r="C40" s="30"/>
      <c r="D40" s="30"/>
      <c r="E40" s="30"/>
      <c r="F40" s="31"/>
    </row>
    <row r="41" spans="1:6" ht="15">
      <c r="A41" s="38"/>
      <c r="B41" s="30" t="s">
        <v>182</v>
      </c>
      <c r="C41" s="30"/>
      <c r="D41" s="30"/>
      <c r="E41" s="30"/>
      <c r="F41" s="31"/>
    </row>
    <row r="42" spans="1:6" ht="14.25" customHeight="1" thickBot="1">
      <c r="A42" s="39"/>
      <c r="B42" s="40" t="s">
        <v>184</v>
      </c>
      <c r="C42" s="33"/>
      <c r="D42" s="33"/>
      <c r="E42" s="33"/>
      <c r="F42" s="34"/>
    </row>
  </sheetData>
  <sheetProtection/>
  <hyperlinks>
    <hyperlink ref="BY2" r:id="rId1" display="SohungDesigns@aol.com"/>
    <hyperlink ref="BY3" r:id="rId2" display="ppier@dinosaurhill.com"/>
    <hyperlink ref="BY7" r:id="rId3" display="Santo@SourceUNLTD.com"/>
    <hyperlink ref="BY8" r:id="rId4" display="createonmud@gmail.com"/>
    <hyperlink ref="BY9" r:id="rId5" display="meg@megshops.com"/>
    <hyperlink ref="BY14" r:id="rId6" display="info@huminska.com"/>
    <hyperlink ref="BY15" r:id="rId7" display="JumaSonii@yahoo.com"/>
    <hyperlink ref="BY16" r:id="rId8" display="duo@duonyc.com"/>
    <hyperlink ref="BY21" r:id="rId9" display="helaine@clayworkspottery.com"/>
    <hyperlink ref="BY26" r:id="rId10" display="Think.Closet159@hotmail.com"/>
    <hyperlink ref="BY31" r:id="rId11" display="GalleryVercon@aol.com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J25" sqref="J24:J25"/>
    </sheetView>
  </sheetViews>
  <sheetFormatPr defaultColWidth="9.140625" defaultRowHeight="15"/>
  <cols>
    <col min="10" max="10" width="24.28125" style="0" customWidth="1"/>
    <col min="11" max="11" width="19.8515625" style="0" customWidth="1"/>
    <col min="12" max="12" width="16.28125" style="0" customWidth="1"/>
    <col min="13" max="13" width="21.00390625" style="0" customWidth="1"/>
    <col min="14" max="14" width="20.140625" style="0" customWidth="1"/>
  </cols>
  <sheetData>
    <row r="1" spans="1:8" ht="16.5" thickBot="1" thickTop="1">
      <c r="A1" s="15" t="s">
        <v>185</v>
      </c>
      <c r="B1" s="7" t="s">
        <v>8</v>
      </c>
      <c r="C1" s="7" t="s">
        <v>68</v>
      </c>
      <c r="D1" s="7" t="s">
        <v>56</v>
      </c>
      <c r="E1" s="7" t="s">
        <v>67</v>
      </c>
      <c r="F1" s="7" t="s">
        <v>50</v>
      </c>
      <c r="G1" s="7" t="s">
        <v>57</v>
      </c>
      <c r="H1" s="7" t="s">
        <v>58</v>
      </c>
    </row>
    <row r="2" spans="1:8" ht="15.75" thickTop="1">
      <c r="A2" s="20">
        <v>1</v>
      </c>
      <c r="B2" s="3">
        <v>4</v>
      </c>
      <c r="C2" s="6">
        <v>1</v>
      </c>
      <c r="D2" s="2"/>
      <c r="E2" s="2"/>
      <c r="F2" s="2"/>
      <c r="G2" s="2">
        <v>1</v>
      </c>
      <c r="H2" s="2"/>
    </row>
    <row r="3" spans="1:8" ht="15">
      <c r="A3" s="20">
        <v>2</v>
      </c>
      <c r="B3" s="3">
        <v>4</v>
      </c>
      <c r="C3" s="6">
        <v>1</v>
      </c>
      <c r="D3" s="2"/>
      <c r="E3" s="2"/>
      <c r="F3" s="2"/>
      <c r="G3" s="2">
        <v>1</v>
      </c>
      <c r="H3" s="2"/>
    </row>
    <row r="4" spans="1:8" ht="15">
      <c r="A4" s="20">
        <v>3</v>
      </c>
      <c r="B4" s="3">
        <v>5</v>
      </c>
      <c r="C4" s="6">
        <v>1</v>
      </c>
      <c r="D4" s="2"/>
      <c r="E4" s="2"/>
      <c r="F4" s="2"/>
      <c r="G4" s="2"/>
      <c r="H4" s="2">
        <v>1</v>
      </c>
    </row>
    <row r="5" spans="1:8" ht="15">
      <c r="A5" s="20">
        <v>4</v>
      </c>
      <c r="B5" s="4"/>
      <c r="C5" s="6"/>
      <c r="D5" s="2"/>
      <c r="E5" s="2"/>
      <c r="F5" s="2"/>
      <c r="G5" s="2"/>
      <c r="H5" s="2"/>
    </row>
    <row r="6" spans="1:8" ht="15">
      <c r="A6" s="20">
        <v>5</v>
      </c>
      <c r="B6" s="3">
        <v>2</v>
      </c>
      <c r="C6" s="6">
        <v>1</v>
      </c>
      <c r="D6" s="2"/>
      <c r="E6" s="2">
        <v>1</v>
      </c>
      <c r="F6" s="2"/>
      <c r="G6" s="2"/>
      <c r="H6" s="2"/>
    </row>
    <row r="7" spans="1:8" ht="15">
      <c r="A7" s="20">
        <v>6</v>
      </c>
      <c r="B7" s="3">
        <v>5</v>
      </c>
      <c r="C7" s="6">
        <v>1</v>
      </c>
      <c r="D7" s="2"/>
      <c r="E7" s="2"/>
      <c r="F7" s="2"/>
      <c r="G7" s="2"/>
      <c r="H7" s="2">
        <v>1</v>
      </c>
    </row>
    <row r="8" spans="1:8" ht="15">
      <c r="A8" s="20">
        <v>7</v>
      </c>
      <c r="B8" s="3">
        <v>4</v>
      </c>
      <c r="C8" s="6">
        <v>1</v>
      </c>
      <c r="D8" s="2"/>
      <c r="E8" s="2"/>
      <c r="F8" s="2"/>
      <c r="G8" s="2">
        <v>1</v>
      </c>
      <c r="H8" s="2"/>
    </row>
    <row r="9" spans="1:8" ht="15">
      <c r="A9" s="20">
        <v>8</v>
      </c>
      <c r="B9" s="3">
        <v>3</v>
      </c>
      <c r="C9" s="6">
        <v>1</v>
      </c>
      <c r="D9" s="2"/>
      <c r="E9" s="2"/>
      <c r="F9" s="2">
        <v>1</v>
      </c>
      <c r="G9" s="2"/>
      <c r="H9" s="2"/>
    </row>
    <row r="10" spans="1:8" ht="15">
      <c r="A10" s="20">
        <v>9</v>
      </c>
      <c r="B10" s="3">
        <v>1</v>
      </c>
      <c r="C10" s="6">
        <v>1</v>
      </c>
      <c r="D10" s="2">
        <v>1</v>
      </c>
      <c r="E10" s="2"/>
      <c r="F10" s="2"/>
      <c r="G10" s="2"/>
      <c r="H10" s="2"/>
    </row>
    <row r="11" spans="1:8" ht="15">
      <c r="A11" s="20">
        <v>10</v>
      </c>
      <c r="B11" s="3">
        <v>5</v>
      </c>
      <c r="C11" s="6">
        <v>1</v>
      </c>
      <c r="D11" s="2"/>
      <c r="E11" s="2"/>
      <c r="F11" s="2"/>
      <c r="G11" s="2"/>
      <c r="H11" s="2">
        <v>1</v>
      </c>
    </row>
    <row r="12" spans="1:8" ht="15">
      <c r="A12" s="20">
        <v>11</v>
      </c>
      <c r="B12" s="3">
        <v>4</v>
      </c>
      <c r="C12" s="6">
        <v>1</v>
      </c>
      <c r="D12" s="2"/>
      <c r="E12" s="2"/>
      <c r="F12" s="2"/>
      <c r="G12" s="2">
        <v>1</v>
      </c>
      <c r="H12" s="2"/>
    </row>
    <row r="13" spans="1:8" ht="15">
      <c r="A13" s="20">
        <v>12</v>
      </c>
      <c r="B13" s="3">
        <v>4</v>
      </c>
      <c r="C13" s="6">
        <v>1</v>
      </c>
      <c r="D13" s="2"/>
      <c r="E13" s="2"/>
      <c r="F13" s="2"/>
      <c r="G13" s="2">
        <v>1</v>
      </c>
      <c r="H13" s="2"/>
    </row>
    <row r="14" spans="1:8" ht="15">
      <c r="A14" s="20">
        <v>13</v>
      </c>
      <c r="B14" s="3"/>
      <c r="C14" s="6"/>
      <c r="D14" s="2"/>
      <c r="E14" s="2"/>
      <c r="F14" s="2"/>
      <c r="G14" s="2"/>
      <c r="H14" s="2"/>
    </row>
    <row r="15" spans="1:8" ht="15">
      <c r="A15" s="20">
        <v>14</v>
      </c>
      <c r="B15" s="3"/>
      <c r="C15" s="6"/>
      <c r="D15" s="2"/>
      <c r="E15" s="2"/>
      <c r="F15" s="2"/>
      <c r="G15" s="2"/>
      <c r="H15" s="2"/>
    </row>
    <row r="16" spans="1:8" ht="15">
      <c r="A16" s="20">
        <v>15</v>
      </c>
      <c r="B16" s="3">
        <v>5</v>
      </c>
      <c r="C16" s="6">
        <v>1</v>
      </c>
      <c r="D16" s="2"/>
      <c r="E16" s="2"/>
      <c r="F16" s="2"/>
      <c r="G16" s="2"/>
      <c r="H16" s="2">
        <v>1</v>
      </c>
    </row>
    <row r="17" spans="1:8" ht="15">
      <c r="A17" s="20">
        <v>16</v>
      </c>
      <c r="B17" s="3">
        <v>1</v>
      </c>
      <c r="C17" s="6">
        <v>1</v>
      </c>
      <c r="D17" s="2">
        <v>1</v>
      </c>
      <c r="E17" s="2"/>
      <c r="F17" s="2"/>
      <c r="G17" s="2"/>
      <c r="H17" s="2"/>
    </row>
    <row r="18" spans="1:8" ht="15">
      <c r="A18" s="20">
        <v>17</v>
      </c>
      <c r="B18" s="3">
        <v>5</v>
      </c>
      <c r="C18" s="6">
        <v>1</v>
      </c>
      <c r="D18" s="2"/>
      <c r="E18" s="2"/>
      <c r="F18" s="2"/>
      <c r="G18" s="2"/>
      <c r="H18" s="2">
        <v>1</v>
      </c>
    </row>
    <row r="19" spans="1:8" ht="15">
      <c r="A19" s="20">
        <v>18</v>
      </c>
      <c r="B19" s="3">
        <v>4</v>
      </c>
      <c r="C19" s="6">
        <v>1</v>
      </c>
      <c r="D19" s="2"/>
      <c r="E19" s="2"/>
      <c r="F19" s="2"/>
      <c r="G19" s="2">
        <v>1</v>
      </c>
      <c r="H19" s="2"/>
    </row>
    <row r="20" spans="1:8" ht="15">
      <c r="A20" s="20">
        <v>19</v>
      </c>
      <c r="B20" s="3">
        <v>1</v>
      </c>
      <c r="C20" s="6">
        <v>1</v>
      </c>
      <c r="D20" s="2">
        <v>1</v>
      </c>
      <c r="E20" s="2"/>
      <c r="F20" s="2"/>
      <c r="G20" s="2"/>
      <c r="H20" s="2"/>
    </row>
    <row r="21" spans="1:8" ht="15">
      <c r="A21" s="20">
        <v>20</v>
      </c>
      <c r="B21" s="3">
        <v>1</v>
      </c>
      <c r="C21" s="6">
        <v>1</v>
      </c>
      <c r="D21" s="2">
        <v>1</v>
      </c>
      <c r="E21" s="2"/>
      <c r="F21" s="2"/>
      <c r="G21" s="2"/>
      <c r="H21" s="2"/>
    </row>
    <row r="22" spans="1:8" ht="15">
      <c r="A22" s="20">
        <v>21</v>
      </c>
      <c r="B22" s="3"/>
      <c r="C22" s="6"/>
      <c r="D22" s="2"/>
      <c r="E22" s="2"/>
      <c r="F22" s="2"/>
      <c r="G22" s="2"/>
      <c r="H22" s="2"/>
    </row>
    <row r="23" spans="1:8" ht="15">
      <c r="A23" s="20">
        <v>22</v>
      </c>
      <c r="B23" s="3">
        <v>5</v>
      </c>
      <c r="C23" s="6">
        <v>1</v>
      </c>
      <c r="D23" s="2"/>
      <c r="E23" s="2"/>
      <c r="F23" s="2"/>
      <c r="G23" s="2"/>
      <c r="H23" s="2">
        <v>1</v>
      </c>
    </row>
    <row r="24" spans="1:8" ht="15">
      <c r="A24" s="20">
        <v>23</v>
      </c>
      <c r="B24" s="3">
        <v>1</v>
      </c>
      <c r="C24" s="6">
        <v>1</v>
      </c>
      <c r="D24" s="2">
        <v>1</v>
      </c>
      <c r="E24" s="2"/>
      <c r="F24" s="2"/>
      <c r="G24" s="2"/>
      <c r="H24" s="2"/>
    </row>
    <row r="25" spans="1:8" ht="15">
      <c r="A25" s="20">
        <v>24</v>
      </c>
      <c r="B25" s="3">
        <v>5</v>
      </c>
      <c r="C25" s="6">
        <v>1</v>
      </c>
      <c r="D25" s="2"/>
      <c r="E25" s="2"/>
      <c r="F25" s="2"/>
      <c r="G25" s="2"/>
      <c r="H25" s="2">
        <v>1</v>
      </c>
    </row>
    <row r="26" spans="1:8" ht="15">
      <c r="A26" s="20">
        <v>25</v>
      </c>
      <c r="B26" s="3">
        <v>4</v>
      </c>
      <c r="C26" s="6">
        <v>1</v>
      </c>
      <c r="D26" s="2"/>
      <c r="E26" s="2"/>
      <c r="F26" s="2"/>
      <c r="G26" s="2">
        <v>1</v>
      </c>
      <c r="H26" s="2"/>
    </row>
    <row r="27" spans="1:8" ht="15">
      <c r="A27" s="20">
        <v>26</v>
      </c>
      <c r="B27" s="3">
        <v>4</v>
      </c>
      <c r="C27" s="6">
        <v>1</v>
      </c>
      <c r="D27" s="2"/>
      <c r="E27" s="2"/>
      <c r="F27" s="2"/>
      <c r="G27" s="2">
        <v>1</v>
      </c>
      <c r="H27" s="2"/>
    </row>
    <row r="28" spans="1:8" ht="15">
      <c r="A28" s="20">
        <v>27</v>
      </c>
      <c r="B28" s="3">
        <v>4</v>
      </c>
      <c r="C28" s="6">
        <v>1</v>
      </c>
      <c r="D28" s="2"/>
      <c r="E28" s="2"/>
      <c r="F28" s="2"/>
      <c r="G28" s="2">
        <v>1</v>
      </c>
      <c r="H28" s="2"/>
    </row>
    <row r="29" spans="1:8" ht="15">
      <c r="A29" s="20">
        <v>28</v>
      </c>
      <c r="B29" s="3">
        <v>3</v>
      </c>
      <c r="C29" s="6">
        <v>1</v>
      </c>
      <c r="D29" s="2"/>
      <c r="E29" s="2"/>
      <c r="F29" s="2">
        <v>1</v>
      </c>
      <c r="G29" s="2"/>
      <c r="H29" s="2"/>
    </row>
    <row r="30" spans="2:8" ht="15">
      <c r="B30" s="3"/>
      <c r="C30" s="6"/>
      <c r="D30" s="2"/>
      <c r="E30" s="2"/>
      <c r="F30" s="2"/>
      <c r="G30" s="2"/>
      <c r="H30" s="2"/>
    </row>
    <row r="31" spans="2:8" ht="15.75" thickBot="1">
      <c r="B31" s="10"/>
      <c r="C31" s="11"/>
      <c r="D31" s="12"/>
      <c r="E31" s="12"/>
      <c r="F31" s="12"/>
      <c r="G31" s="12"/>
      <c r="H31" s="12"/>
    </row>
    <row r="32" spans="2:8" ht="16.5" thickBot="1" thickTop="1">
      <c r="B32" s="7" t="s">
        <v>8</v>
      </c>
      <c r="C32" s="7" t="s">
        <v>68</v>
      </c>
      <c r="D32" s="7" t="s">
        <v>56</v>
      </c>
      <c r="E32" s="7" t="s">
        <v>67</v>
      </c>
      <c r="F32" s="7" t="s">
        <v>50</v>
      </c>
      <c r="G32" s="7" t="s">
        <v>57</v>
      </c>
      <c r="H32" s="7" t="s">
        <v>58</v>
      </c>
    </row>
    <row r="33" spans="2:15" ht="15.75" thickTop="1">
      <c r="B33" s="3"/>
      <c r="C33" s="6"/>
      <c r="D33" s="2" t="s">
        <v>107</v>
      </c>
      <c r="E33" s="2" t="s">
        <v>108</v>
      </c>
      <c r="F33" s="2" t="s">
        <v>109</v>
      </c>
      <c r="G33" s="2" t="s">
        <v>110</v>
      </c>
      <c r="H33" s="2" t="s">
        <v>111</v>
      </c>
      <c r="K33" t="s">
        <v>139</v>
      </c>
      <c r="L33" t="s">
        <v>140</v>
      </c>
      <c r="M33" t="s">
        <v>141</v>
      </c>
      <c r="N33" t="s">
        <v>142</v>
      </c>
      <c r="O33" t="s">
        <v>148</v>
      </c>
    </row>
    <row r="34" spans="2:15" ht="15">
      <c r="B34" s="3"/>
      <c r="C34" s="6">
        <f aca="true" t="shared" si="0" ref="C34:H34">SUM(C2:C29)</f>
        <v>24</v>
      </c>
      <c r="D34" s="2">
        <f t="shared" si="0"/>
        <v>5</v>
      </c>
      <c r="E34" s="2">
        <f t="shared" si="0"/>
        <v>1</v>
      </c>
      <c r="F34" s="2">
        <f t="shared" si="0"/>
        <v>2</v>
      </c>
      <c r="G34" s="2">
        <f t="shared" si="0"/>
        <v>9</v>
      </c>
      <c r="H34" s="2">
        <f t="shared" si="0"/>
        <v>7</v>
      </c>
      <c r="K34">
        <f>H34</f>
        <v>7</v>
      </c>
      <c r="L34">
        <f>G34</f>
        <v>9</v>
      </c>
      <c r="M34">
        <f>F34</f>
        <v>2</v>
      </c>
      <c r="N34">
        <f>E34</f>
        <v>1</v>
      </c>
      <c r="O34">
        <f>D34</f>
        <v>5</v>
      </c>
    </row>
    <row r="35" spans="2:8" ht="15">
      <c r="B35" s="3"/>
      <c r="C35" s="8">
        <f>SUM(D35:H35)</f>
        <v>1</v>
      </c>
      <c r="D35" s="9">
        <f>D34/C34</f>
        <v>0.20833333333333334</v>
      </c>
      <c r="E35" s="9">
        <f>E34/C34</f>
        <v>0.041666666666666664</v>
      </c>
      <c r="F35" s="9">
        <f>F34/C34</f>
        <v>0.08333333333333333</v>
      </c>
      <c r="G35" s="9">
        <f>G34/C34</f>
        <v>0.375</v>
      </c>
      <c r="H35" s="9">
        <f>H34/C34</f>
        <v>0.2916666666666667</v>
      </c>
    </row>
    <row r="36" spans="2:8" ht="15">
      <c r="B36" s="3"/>
      <c r="C36" s="6"/>
      <c r="D36" s="2"/>
      <c r="E36" s="2"/>
      <c r="F36" s="2"/>
      <c r="G36" s="2" t="s">
        <v>95</v>
      </c>
      <c r="H36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8">
      <selection activeCell="G37" sqref="G37:J41"/>
    </sheetView>
  </sheetViews>
  <sheetFormatPr defaultColWidth="9.140625" defaultRowHeight="15"/>
  <cols>
    <col min="2" max="2" width="12.7109375" style="0" customWidth="1"/>
    <col min="3" max="3" width="12.140625" style="0" customWidth="1"/>
    <col min="4" max="4" width="13.421875" style="0" customWidth="1"/>
    <col min="5" max="5" width="14.28125" style="0" customWidth="1"/>
  </cols>
  <sheetData>
    <row r="1" spans="1:5" ht="16.5" thickBot="1" thickTop="1">
      <c r="A1" s="7" t="s">
        <v>185</v>
      </c>
      <c r="B1" s="7" t="s">
        <v>9</v>
      </c>
      <c r="C1" s="7" t="s">
        <v>70</v>
      </c>
      <c r="D1" s="7" t="s">
        <v>59</v>
      </c>
      <c r="E1" s="7" t="s">
        <v>60</v>
      </c>
    </row>
    <row r="2" spans="1:5" ht="15.75" thickTop="1">
      <c r="A2">
        <v>1</v>
      </c>
      <c r="B2" s="3">
        <v>2</v>
      </c>
      <c r="C2" s="6">
        <v>1</v>
      </c>
      <c r="D2" s="2"/>
      <c r="E2" s="2">
        <v>1</v>
      </c>
    </row>
    <row r="3" spans="1:5" ht="15">
      <c r="A3">
        <v>2</v>
      </c>
      <c r="B3" s="3">
        <v>2</v>
      </c>
      <c r="C3" s="6">
        <v>1</v>
      </c>
      <c r="D3" s="2"/>
      <c r="E3" s="2">
        <v>1</v>
      </c>
    </row>
    <row r="4" spans="1:5" ht="15">
      <c r="A4">
        <v>3</v>
      </c>
      <c r="B4" s="3">
        <v>2</v>
      </c>
      <c r="C4" s="6">
        <v>1</v>
      </c>
      <c r="D4" s="2"/>
      <c r="E4" s="2">
        <v>1</v>
      </c>
    </row>
    <row r="5" spans="1:5" ht="15">
      <c r="A5">
        <v>4</v>
      </c>
      <c r="B5" s="3">
        <v>2</v>
      </c>
      <c r="C5" s="6">
        <v>1</v>
      </c>
      <c r="D5" s="2"/>
      <c r="E5" s="2">
        <v>1</v>
      </c>
    </row>
    <row r="6" spans="1:5" ht="15">
      <c r="A6">
        <v>5</v>
      </c>
      <c r="B6" s="3">
        <v>2</v>
      </c>
      <c r="C6" s="6">
        <v>1</v>
      </c>
      <c r="D6" s="2"/>
      <c r="E6" s="2">
        <v>1</v>
      </c>
    </row>
    <row r="7" spans="1:5" ht="15">
      <c r="A7">
        <v>6</v>
      </c>
      <c r="B7" s="3">
        <v>2</v>
      </c>
      <c r="C7" s="6">
        <v>1</v>
      </c>
      <c r="D7" s="2"/>
      <c r="E7" s="2">
        <v>1</v>
      </c>
    </row>
    <row r="8" spans="1:5" ht="15">
      <c r="A8">
        <v>7</v>
      </c>
      <c r="B8" s="3">
        <v>2</v>
      </c>
      <c r="C8" s="6">
        <v>1</v>
      </c>
      <c r="D8" s="2"/>
      <c r="E8" s="2">
        <v>1</v>
      </c>
    </row>
    <row r="9" spans="1:5" ht="15">
      <c r="A9">
        <v>8</v>
      </c>
      <c r="B9" s="3">
        <v>2</v>
      </c>
      <c r="C9" s="6">
        <v>1</v>
      </c>
      <c r="D9" s="2"/>
      <c r="E9" s="2">
        <v>1</v>
      </c>
    </row>
    <row r="10" spans="1:5" ht="15">
      <c r="A10">
        <v>9</v>
      </c>
      <c r="B10" s="3">
        <v>2</v>
      </c>
      <c r="C10" s="6">
        <v>1</v>
      </c>
      <c r="D10" s="2"/>
      <c r="E10" s="2">
        <v>1</v>
      </c>
    </row>
    <row r="11" spans="1:5" ht="15">
      <c r="A11">
        <v>10</v>
      </c>
      <c r="B11" s="3">
        <v>2</v>
      </c>
      <c r="C11" s="6">
        <v>1</v>
      </c>
      <c r="D11" s="2"/>
      <c r="E11" s="2">
        <v>1</v>
      </c>
    </row>
    <row r="12" spans="1:5" ht="15">
      <c r="A12">
        <v>11</v>
      </c>
      <c r="B12" s="3">
        <v>2</v>
      </c>
      <c r="C12" s="6">
        <v>1</v>
      </c>
      <c r="D12" s="2"/>
      <c r="E12" s="2">
        <v>1</v>
      </c>
    </row>
    <row r="13" spans="1:5" ht="15">
      <c r="A13">
        <v>12</v>
      </c>
      <c r="B13" s="3">
        <v>2</v>
      </c>
      <c r="C13" s="6">
        <v>1</v>
      </c>
      <c r="D13" s="2"/>
      <c r="E13" s="2">
        <v>1</v>
      </c>
    </row>
    <row r="14" spans="1:5" ht="15">
      <c r="A14">
        <v>13</v>
      </c>
      <c r="B14" s="3"/>
      <c r="C14" s="6"/>
      <c r="D14" s="2"/>
      <c r="E14" s="2"/>
    </row>
    <row r="15" spans="1:5" ht="15">
      <c r="A15">
        <v>14</v>
      </c>
      <c r="B15" s="3">
        <v>2</v>
      </c>
      <c r="C15" s="6">
        <v>1</v>
      </c>
      <c r="D15" s="2"/>
      <c r="E15" s="2">
        <v>1</v>
      </c>
    </row>
    <row r="16" spans="1:5" ht="15">
      <c r="A16">
        <v>15</v>
      </c>
      <c r="B16" s="3">
        <v>2</v>
      </c>
      <c r="C16" s="6">
        <v>1</v>
      </c>
      <c r="D16" s="2"/>
      <c r="E16" s="2">
        <v>1</v>
      </c>
    </row>
    <row r="17" spans="1:5" ht="15">
      <c r="A17">
        <v>16</v>
      </c>
      <c r="B17" s="3">
        <v>2</v>
      </c>
      <c r="C17" s="6">
        <v>1</v>
      </c>
      <c r="D17" s="2"/>
      <c r="E17" s="2">
        <v>1</v>
      </c>
    </row>
    <row r="18" spans="1:5" ht="15">
      <c r="A18">
        <v>17</v>
      </c>
      <c r="B18" s="3">
        <v>2</v>
      </c>
      <c r="C18" s="6">
        <v>1</v>
      </c>
      <c r="D18" s="2"/>
      <c r="E18" s="2">
        <v>1</v>
      </c>
    </row>
    <row r="19" spans="1:5" ht="15">
      <c r="A19">
        <v>18</v>
      </c>
      <c r="B19" s="3">
        <v>2</v>
      </c>
      <c r="C19" s="6">
        <v>1</v>
      </c>
      <c r="D19" s="2"/>
      <c r="E19" s="2">
        <v>1</v>
      </c>
    </row>
    <row r="20" spans="1:5" ht="15">
      <c r="A20">
        <v>19</v>
      </c>
      <c r="B20" s="3">
        <v>2</v>
      </c>
      <c r="C20" s="6">
        <v>1</v>
      </c>
      <c r="D20" s="2"/>
      <c r="E20" s="2">
        <v>1</v>
      </c>
    </row>
    <row r="21" spans="1:5" ht="15">
      <c r="A21">
        <v>20</v>
      </c>
      <c r="B21" s="3">
        <v>2</v>
      </c>
      <c r="C21" s="6">
        <v>1</v>
      </c>
      <c r="D21" s="2"/>
      <c r="E21" s="2">
        <v>1</v>
      </c>
    </row>
    <row r="22" spans="1:5" ht="15">
      <c r="A22">
        <v>21</v>
      </c>
      <c r="B22" s="3"/>
      <c r="C22" s="6"/>
      <c r="D22" s="2"/>
      <c r="E22" s="2"/>
    </row>
    <row r="23" spans="1:5" ht="15">
      <c r="A23">
        <v>22</v>
      </c>
      <c r="B23" s="3">
        <v>2</v>
      </c>
      <c r="C23" s="6">
        <v>1</v>
      </c>
      <c r="D23" s="2"/>
      <c r="E23" s="2">
        <v>1</v>
      </c>
    </row>
    <row r="24" spans="1:5" ht="15">
      <c r="A24">
        <v>23</v>
      </c>
      <c r="B24" s="3"/>
      <c r="C24" s="6"/>
      <c r="D24" s="2"/>
      <c r="E24" s="2"/>
    </row>
    <row r="25" spans="1:5" ht="15">
      <c r="A25">
        <v>24</v>
      </c>
      <c r="B25" s="3">
        <v>2</v>
      </c>
      <c r="C25" s="6">
        <v>1</v>
      </c>
      <c r="D25" s="2"/>
      <c r="E25" s="2">
        <v>1</v>
      </c>
    </row>
    <row r="26" spans="1:5" ht="15">
      <c r="A26">
        <v>25</v>
      </c>
      <c r="B26" s="3">
        <v>2</v>
      </c>
      <c r="C26" s="6">
        <v>1</v>
      </c>
      <c r="D26" s="2"/>
      <c r="E26" s="2">
        <v>1</v>
      </c>
    </row>
    <row r="27" spans="1:5" ht="15">
      <c r="A27">
        <v>26</v>
      </c>
      <c r="B27" s="3">
        <v>2</v>
      </c>
      <c r="C27" s="6">
        <v>1</v>
      </c>
      <c r="D27" s="2"/>
      <c r="E27" s="2">
        <v>1</v>
      </c>
    </row>
    <row r="28" spans="1:5" ht="15">
      <c r="A28">
        <v>27</v>
      </c>
      <c r="B28" s="3">
        <v>2</v>
      </c>
      <c r="C28" s="6">
        <v>1</v>
      </c>
      <c r="D28" s="2"/>
      <c r="E28" s="2">
        <v>1</v>
      </c>
    </row>
    <row r="29" spans="1:5" ht="15">
      <c r="A29">
        <v>28</v>
      </c>
      <c r="B29" s="3">
        <v>2</v>
      </c>
      <c r="C29" s="6">
        <v>1</v>
      </c>
      <c r="D29" s="2"/>
      <c r="E29" s="2">
        <v>1</v>
      </c>
    </row>
    <row r="30" spans="2:5" ht="15">
      <c r="B30" s="3"/>
      <c r="C30" s="6"/>
      <c r="D30" s="2"/>
      <c r="E30" s="2"/>
    </row>
    <row r="31" spans="1:5" ht="15.75" thickBot="1">
      <c r="A31" s="10"/>
      <c r="B31" s="10"/>
      <c r="C31" s="11"/>
      <c r="D31" s="12"/>
      <c r="E31" s="12"/>
    </row>
    <row r="32" spans="1:5" ht="16.5" thickBot="1" thickTop="1">
      <c r="A32" s="7"/>
      <c r="B32" s="7" t="s">
        <v>9</v>
      </c>
      <c r="C32" s="7" t="s">
        <v>70</v>
      </c>
      <c r="D32" s="7" t="s">
        <v>59</v>
      </c>
      <c r="E32" s="7" t="s">
        <v>60</v>
      </c>
    </row>
    <row r="33" spans="2:5" ht="15.75" thickTop="1">
      <c r="B33" s="3"/>
      <c r="C33" s="6"/>
      <c r="D33" s="2" t="s">
        <v>112</v>
      </c>
      <c r="E33" s="2" t="s">
        <v>113</v>
      </c>
    </row>
    <row r="34" spans="1:5" ht="15">
      <c r="A34" t="s">
        <v>92</v>
      </c>
      <c r="B34" s="3"/>
      <c r="C34" s="6">
        <f>SUM(C2:C29)</f>
        <v>25</v>
      </c>
      <c r="D34" s="2">
        <f>SUM(D2:D29)</f>
        <v>0</v>
      </c>
      <c r="E34" s="2">
        <f>SUM(E2:E29)</f>
        <v>25</v>
      </c>
    </row>
    <row r="35" spans="2:5" ht="15">
      <c r="B35" s="3"/>
      <c r="C35" s="8">
        <f>SUM(D35:E35)</f>
        <v>1</v>
      </c>
      <c r="D35" s="9">
        <f>D34/C34</f>
        <v>0</v>
      </c>
      <c r="E35" s="9">
        <f>E34/C34</f>
        <v>1</v>
      </c>
    </row>
    <row r="36" spans="2:5" ht="15.75" thickBot="1">
      <c r="B36" s="3"/>
      <c r="C36" s="6"/>
      <c r="D36" s="2"/>
      <c r="E36" s="2" t="s">
        <v>95</v>
      </c>
    </row>
    <row r="37" spans="7:10" ht="15">
      <c r="G37" s="26" t="s">
        <v>163</v>
      </c>
      <c r="H37" s="27"/>
      <c r="I37" s="27"/>
      <c r="J37" s="28"/>
    </row>
    <row r="38" spans="7:10" ht="15">
      <c r="G38" s="44"/>
      <c r="H38" s="30"/>
      <c r="I38" s="30"/>
      <c r="J38" s="31"/>
    </row>
    <row r="39" spans="7:10" ht="15">
      <c r="G39" s="44" t="s">
        <v>112</v>
      </c>
      <c r="H39" s="30"/>
      <c r="I39" s="54"/>
      <c r="J39" s="55">
        <f>D35</f>
        <v>0</v>
      </c>
    </row>
    <row r="40" spans="7:10" ht="15">
      <c r="G40" s="44" t="s">
        <v>113</v>
      </c>
      <c r="H40" s="30"/>
      <c r="I40" s="30"/>
      <c r="J40" s="55">
        <f>E35</f>
        <v>1</v>
      </c>
    </row>
    <row r="41" spans="7:10" ht="15.75" thickBot="1">
      <c r="G41" s="51" t="s">
        <v>152</v>
      </c>
      <c r="H41" s="33"/>
      <c r="I41" s="33"/>
      <c r="J41" s="34">
        <f>C34</f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H6" sqref="H6"/>
    </sheetView>
  </sheetViews>
  <sheetFormatPr defaultColWidth="9.140625" defaultRowHeight="15"/>
  <cols>
    <col min="2" max="2" width="18.28125" style="6" customWidth="1"/>
    <col min="3" max="3" width="18.28125" style="0" customWidth="1"/>
    <col min="6" max="6" width="12.8515625" style="0" customWidth="1"/>
  </cols>
  <sheetData>
    <row r="1" spans="1:6" ht="15.75" thickBot="1">
      <c r="A1" s="41" t="s">
        <v>185</v>
      </c>
      <c r="B1" s="42" t="s">
        <v>10</v>
      </c>
      <c r="C1" s="43" t="s">
        <v>10</v>
      </c>
      <c r="E1" s="41" t="s">
        <v>185</v>
      </c>
      <c r="F1" s="43" t="s">
        <v>10</v>
      </c>
    </row>
    <row r="2" spans="1:6" ht="15.75" thickTop="1">
      <c r="A2" s="44">
        <v>1</v>
      </c>
      <c r="B2" s="45">
        <v>1</v>
      </c>
      <c r="C2" s="31">
        <v>5</v>
      </c>
      <c r="D2" s="30"/>
      <c r="E2" s="44">
        <v>1</v>
      </c>
      <c r="F2" s="31">
        <v>5</v>
      </c>
    </row>
    <row r="3" spans="1:6" ht="15">
      <c r="A3" s="44">
        <v>2</v>
      </c>
      <c r="B3" s="45">
        <v>1</v>
      </c>
      <c r="C3" s="31">
        <v>6</v>
      </c>
      <c r="E3" s="44">
        <v>2</v>
      </c>
      <c r="F3" s="31">
        <v>6</v>
      </c>
    </row>
    <row r="4" spans="1:6" ht="15">
      <c r="A4" s="44">
        <v>3</v>
      </c>
      <c r="B4" s="45">
        <v>1</v>
      </c>
      <c r="C4" s="31">
        <v>4</v>
      </c>
      <c r="E4" s="44">
        <v>3</v>
      </c>
      <c r="F4" s="31">
        <v>4</v>
      </c>
    </row>
    <row r="5" spans="1:6" ht="15">
      <c r="A5" s="44">
        <v>4</v>
      </c>
      <c r="B5" s="45">
        <v>1</v>
      </c>
      <c r="C5" s="31">
        <v>5</v>
      </c>
      <c r="E5" s="44">
        <v>4</v>
      </c>
      <c r="F5" s="31">
        <v>5</v>
      </c>
    </row>
    <row r="6" spans="1:6" ht="15">
      <c r="A6" s="44">
        <v>5</v>
      </c>
      <c r="B6" s="45">
        <v>1</v>
      </c>
      <c r="C6" s="31">
        <v>7</v>
      </c>
      <c r="E6" s="44">
        <v>5</v>
      </c>
      <c r="F6" s="31">
        <v>7</v>
      </c>
    </row>
    <row r="7" spans="1:6" ht="15">
      <c r="A7" s="44">
        <v>6</v>
      </c>
      <c r="B7" s="45"/>
      <c r="C7" s="31"/>
      <c r="E7" s="44">
        <v>8</v>
      </c>
      <c r="F7" s="31">
        <v>4</v>
      </c>
    </row>
    <row r="8" spans="1:6" ht="15">
      <c r="A8" s="44">
        <v>7</v>
      </c>
      <c r="B8" s="45"/>
      <c r="C8" s="31"/>
      <c r="E8" s="44">
        <v>9</v>
      </c>
      <c r="F8" s="31">
        <v>5</v>
      </c>
    </row>
    <row r="9" spans="1:6" ht="15">
      <c r="A9" s="44">
        <v>8</v>
      </c>
      <c r="B9" s="45">
        <v>1</v>
      </c>
      <c r="C9" s="31">
        <v>4</v>
      </c>
      <c r="E9" s="44">
        <v>10</v>
      </c>
      <c r="F9" s="31">
        <v>5</v>
      </c>
    </row>
    <row r="10" spans="1:6" ht="15">
      <c r="A10" s="44">
        <v>9</v>
      </c>
      <c r="B10" s="45">
        <v>1</v>
      </c>
      <c r="C10" s="31">
        <v>5</v>
      </c>
      <c r="E10" s="44">
        <v>15</v>
      </c>
      <c r="F10" s="56">
        <v>10</v>
      </c>
    </row>
    <row r="11" spans="1:6" ht="15">
      <c r="A11" s="44">
        <v>10</v>
      </c>
      <c r="B11" s="45">
        <v>1</v>
      </c>
      <c r="C11" s="31">
        <v>5</v>
      </c>
      <c r="E11" s="44">
        <v>16</v>
      </c>
      <c r="F11" s="56">
        <v>10</v>
      </c>
    </row>
    <row r="12" spans="1:6" ht="15">
      <c r="A12" s="44">
        <v>11</v>
      </c>
      <c r="B12" s="45"/>
      <c r="C12" s="31"/>
      <c r="E12" s="44">
        <v>17</v>
      </c>
      <c r="F12" s="56">
        <v>2</v>
      </c>
    </row>
    <row r="13" spans="1:6" ht="15">
      <c r="A13" s="44">
        <v>12</v>
      </c>
      <c r="B13" s="45"/>
      <c r="C13" s="56"/>
      <c r="E13" s="44">
        <v>19</v>
      </c>
      <c r="F13" s="56">
        <v>7</v>
      </c>
    </row>
    <row r="14" spans="1:6" ht="15">
      <c r="A14" s="44">
        <v>13</v>
      </c>
      <c r="B14" s="45"/>
      <c r="C14" s="31"/>
      <c r="E14" s="44">
        <v>22</v>
      </c>
      <c r="F14" s="56">
        <v>2</v>
      </c>
    </row>
    <row r="15" spans="1:6" ht="15">
      <c r="A15" s="44">
        <v>14</v>
      </c>
      <c r="B15" s="45"/>
      <c r="C15" s="31"/>
      <c r="E15" s="44">
        <v>23</v>
      </c>
      <c r="F15" s="31">
        <v>5</v>
      </c>
    </row>
    <row r="16" spans="1:6" ht="15">
      <c r="A16" s="44">
        <v>15</v>
      </c>
      <c r="B16" s="45">
        <v>1</v>
      </c>
      <c r="C16" s="56">
        <v>10</v>
      </c>
      <c r="E16" s="44">
        <v>24</v>
      </c>
      <c r="F16" s="56">
        <v>5</v>
      </c>
    </row>
    <row r="17" spans="1:6" ht="15">
      <c r="A17" s="44">
        <v>16</v>
      </c>
      <c r="B17" s="45">
        <v>1</v>
      </c>
      <c r="C17" s="56">
        <v>10</v>
      </c>
      <c r="E17" s="44">
        <v>25</v>
      </c>
      <c r="F17" s="56">
        <v>2</v>
      </c>
    </row>
    <row r="18" spans="1:6" ht="15">
      <c r="A18" s="44">
        <v>17</v>
      </c>
      <c r="B18" s="45">
        <v>1</v>
      </c>
      <c r="C18" s="56">
        <v>2</v>
      </c>
      <c r="E18" s="44">
        <v>27</v>
      </c>
      <c r="F18" s="56">
        <v>2</v>
      </c>
    </row>
    <row r="19" spans="1:6" ht="15">
      <c r="A19" s="44">
        <v>18</v>
      </c>
      <c r="B19" s="45"/>
      <c r="C19" s="31"/>
      <c r="E19" s="44">
        <v>28</v>
      </c>
      <c r="F19" s="56">
        <v>10</v>
      </c>
    </row>
    <row r="20" spans="1:6" ht="15">
      <c r="A20" s="44">
        <v>19</v>
      </c>
      <c r="B20" s="45">
        <v>1</v>
      </c>
      <c r="C20" s="56">
        <v>7</v>
      </c>
      <c r="E20" s="44"/>
      <c r="F20" s="31"/>
    </row>
    <row r="21" spans="1:6" ht="15.75" thickBot="1">
      <c r="A21" s="44">
        <v>20</v>
      </c>
      <c r="B21" s="45"/>
      <c r="C21" s="31"/>
      <c r="E21" s="51" t="s">
        <v>149</v>
      </c>
      <c r="F21" s="34">
        <f>MEDIAN(F2:F19)</f>
        <v>5</v>
      </c>
    </row>
    <row r="22" spans="1:11" ht="15">
      <c r="A22" s="44">
        <v>21</v>
      </c>
      <c r="B22" s="45"/>
      <c r="C22" s="31"/>
      <c r="H22" s="26" t="s">
        <v>164</v>
      </c>
      <c r="I22" s="27"/>
      <c r="J22" s="27"/>
      <c r="K22" s="28"/>
    </row>
    <row r="23" spans="1:11" ht="15">
      <c r="A23" s="44">
        <v>22</v>
      </c>
      <c r="B23" s="45">
        <v>1</v>
      </c>
      <c r="C23" s="56">
        <v>2</v>
      </c>
      <c r="H23" s="44" t="s">
        <v>165</v>
      </c>
      <c r="I23" s="30"/>
      <c r="J23" s="30"/>
      <c r="K23" s="31">
        <f>C35</f>
        <v>5.333333333333333</v>
      </c>
    </row>
    <row r="24" spans="1:11" ht="15">
      <c r="A24" s="44">
        <v>23</v>
      </c>
      <c r="B24" s="45">
        <v>1</v>
      </c>
      <c r="C24" s="31">
        <v>5</v>
      </c>
      <c r="H24" s="44" t="s">
        <v>157</v>
      </c>
      <c r="I24" s="30"/>
      <c r="J24" s="30"/>
      <c r="K24" s="31">
        <f>C36</f>
        <v>5</v>
      </c>
    </row>
    <row r="25" spans="1:11" ht="15.75" thickBot="1">
      <c r="A25" s="44">
        <v>24</v>
      </c>
      <c r="B25" s="45">
        <v>1</v>
      </c>
      <c r="C25" s="56">
        <v>5</v>
      </c>
      <c r="H25" s="51" t="s">
        <v>152</v>
      </c>
      <c r="I25" s="33"/>
      <c r="J25" s="33"/>
      <c r="K25" s="34">
        <f>B34</f>
        <v>18</v>
      </c>
    </row>
    <row r="26" spans="1:3" ht="15">
      <c r="A26" s="44">
        <v>25</v>
      </c>
      <c r="B26" s="45">
        <v>1</v>
      </c>
      <c r="C26" s="56">
        <v>2</v>
      </c>
    </row>
    <row r="27" spans="1:3" ht="15">
      <c r="A27" s="44">
        <v>26</v>
      </c>
      <c r="B27" s="45"/>
      <c r="C27" s="31"/>
    </row>
    <row r="28" spans="1:3" ht="15">
      <c r="A28" s="44">
        <v>27</v>
      </c>
      <c r="B28" s="45">
        <v>1</v>
      </c>
      <c r="C28" s="56">
        <v>2</v>
      </c>
    </row>
    <row r="29" spans="1:3" ht="15">
      <c r="A29" s="44">
        <v>28</v>
      </c>
      <c r="B29" s="45">
        <v>1</v>
      </c>
      <c r="C29" s="56">
        <v>10</v>
      </c>
    </row>
    <row r="30" spans="1:3" ht="15">
      <c r="A30" s="44"/>
      <c r="B30" s="45"/>
      <c r="C30" s="56"/>
    </row>
    <row r="31" spans="1:3" ht="15.75" thickBot="1">
      <c r="A31" s="46"/>
      <c r="B31" s="11"/>
      <c r="C31" s="47"/>
    </row>
    <row r="32" spans="1:3" ht="16.5" thickBot="1" thickTop="1">
      <c r="A32" s="48"/>
      <c r="B32" s="49" t="s">
        <v>10</v>
      </c>
      <c r="C32" s="50" t="s">
        <v>10</v>
      </c>
    </row>
    <row r="33" spans="1:3" ht="15.75" thickTop="1">
      <c r="A33" s="44"/>
      <c r="B33" s="45"/>
      <c r="C33" s="31"/>
    </row>
    <row r="34" spans="1:3" ht="15">
      <c r="A34" s="44" t="s">
        <v>92</v>
      </c>
      <c r="B34" s="45">
        <f>SUM(B2:B29)</f>
        <v>18</v>
      </c>
      <c r="C34" s="31">
        <f>SUM(C2:C29)</f>
        <v>96</v>
      </c>
    </row>
    <row r="35" spans="1:3" ht="15">
      <c r="A35" s="44" t="s">
        <v>93</v>
      </c>
      <c r="B35" s="45"/>
      <c r="C35" s="31">
        <f>C34/B34</f>
        <v>5.333333333333333</v>
      </c>
    </row>
    <row r="36" spans="1:3" ht="15.75" thickBot="1">
      <c r="A36" s="51" t="s">
        <v>94</v>
      </c>
      <c r="B36" s="52"/>
      <c r="C36" s="34">
        <f>'Question 10'!F21</f>
        <v>5</v>
      </c>
    </row>
    <row r="37" ht="15">
      <c r="B37" s="5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2">
      <selection activeCell="F21" sqref="F21"/>
    </sheetView>
  </sheetViews>
  <sheetFormatPr defaultColWidth="9.140625" defaultRowHeight="15"/>
  <cols>
    <col min="2" max="2" width="14.00390625" style="0" customWidth="1"/>
    <col min="3" max="3" width="13.421875" style="0" customWidth="1"/>
    <col min="6" max="6" width="13.140625" style="0" customWidth="1"/>
    <col min="11" max="11" width="9.57421875" style="0" bestFit="1" customWidth="1"/>
  </cols>
  <sheetData>
    <row r="1" spans="1:6" ht="15.75" thickBot="1">
      <c r="A1" s="41" t="s">
        <v>185</v>
      </c>
      <c r="B1" s="42" t="s">
        <v>11</v>
      </c>
      <c r="C1" s="43" t="s">
        <v>11</v>
      </c>
      <c r="E1" s="41" t="s">
        <v>185</v>
      </c>
      <c r="F1" s="43" t="s">
        <v>11</v>
      </c>
    </row>
    <row r="2" spans="1:6" ht="15.75" thickTop="1">
      <c r="A2" s="44">
        <v>1</v>
      </c>
      <c r="B2" s="45">
        <v>1</v>
      </c>
      <c r="C2" s="31">
        <v>5250</v>
      </c>
      <c r="E2" s="44">
        <v>1</v>
      </c>
      <c r="F2" s="31">
        <v>5250</v>
      </c>
    </row>
    <row r="3" spans="1:6" ht="15">
      <c r="A3" s="44">
        <v>2</v>
      </c>
      <c r="B3" s="45"/>
      <c r="C3" s="31"/>
      <c r="E3" s="44">
        <v>3</v>
      </c>
      <c r="F3" s="31">
        <v>4800</v>
      </c>
    </row>
    <row r="4" spans="1:6" ht="15">
      <c r="A4" s="44">
        <v>3</v>
      </c>
      <c r="B4" s="45">
        <v>1</v>
      </c>
      <c r="C4" s="31">
        <v>4800</v>
      </c>
      <c r="E4" s="44">
        <v>4</v>
      </c>
      <c r="F4" s="31">
        <v>400</v>
      </c>
    </row>
    <row r="5" spans="1:6" ht="15">
      <c r="A5" s="44">
        <v>4</v>
      </c>
      <c r="B5" s="45">
        <v>1</v>
      </c>
      <c r="C5" s="31">
        <v>400</v>
      </c>
      <c r="E5" s="44">
        <v>6</v>
      </c>
      <c r="F5" s="31">
        <v>4000</v>
      </c>
    </row>
    <row r="6" spans="1:6" ht="15">
      <c r="A6" s="44">
        <v>5</v>
      </c>
      <c r="B6" s="45"/>
      <c r="C6" s="31"/>
      <c r="E6" s="44">
        <v>8</v>
      </c>
      <c r="F6" s="31">
        <v>4500</v>
      </c>
    </row>
    <row r="7" spans="1:6" ht="15">
      <c r="A7" s="44">
        <v>6</v>
      </c>
      <c r="B7" s="45">
        <v>1</v>
      </c>
      <c r="C7" s="31">
        <v>4000</v>
      </c>
      <c r="E7" s="44">
        <v>9</v>
      </c>
      <c r="F7" s="57">
        <v>3800</v>
      </c>
    </row>
    <row r="8" spans="1:6" ht="15">
      <c r="A8" s="44">
        <v>7</v>
      </c>
      <c r="B8" s="45"/>
      <c r="C8" s="31"/>
      <c r="E8" s="44">
        <v>15</v>
      </c>
      <c r="F8" s="56">
        <v>5000</v>
      </c>
    </row>
    <row r="9" spans="1:6" ht="15">
      <c r="A9" s="44">
        <v>8</v>
      </c>
      <c r="B9" s="45">
        <v>1</v>
      </c>
      <c r="C9" s="31">
        <v>4500</v>
      </c>
      <c r="E9" s="44">
        <v>16</v>
      </c>
      <c r="F9" s="56">
        <v>8000</v>
      </c>
    </row>
    <row r="10" spans="1:6" ht="15">
      <c r="A10" s="44">
        <v>9</v>
      </c>
      <c r="B10" s="45">
        <v>1</v>
      </c>
      <c r="C10" s="57">
        <v>3800</v>
      </c>
      <c r="E10" s="44">
        <v>17</v>
      </c>
      <c r="F10" s="56">
        <v>1000</v>
      </c>
    </row>
    <row r="11" spans="1:6" ht="15">
      <c r="A11" s="44">
        <v>10</v>
      </c>
      <c r="B11" s="45"/>
      <c r="C11" s="31"/>
      <c r="E11" s="44">
        <v>22</v>
      </c>
      <c r="F11" s="56">
        <v>1995</v>
      </c>
    </row>
    <row r="12" spans="1:6" ht="15">
      <c r="A12" s="44">
        <v>11</v>
      </c>
      <c r="B12" s="45"/>
      <c r="C12" s="31"/>
      <c r="E12" s="44">
        <v>25</v>
      </c>
      <c r="F12" s="56">
        <v>4200</v>
      </c>
    </row>
    <row r="13" spans="1:6" ht="15">
      <c r="A13" s="44">
        <v>12</v>
      </c>
      <c r="B13" s="45"/>
      <c r="C13" s="56"/>
      <c r="E13" s="44">
        <v>27</v>
      </c>
      <c r="F13" s="56">
        <v>3000</v>
      </c>
    </row>
    <row r="14" spans="1:6" ht="15">
      <c r="A14" s="44">
        <v>13</v>
      </c>
      <c r="B14" s="45"/>
      <c r="C14" s="31"/>
      <c r="E14" s="44">
        <v>28</v>
      </c>
      <c r="F14" s="56">
        <v>3500</v>
      </c>
    </row>
    <row r="15" spans="1:6" ht="15">
      <c r="A15" s="44">
        <v>14</v>
      </c>
      <c r="B15" s="45"/>
      <c r="C15" s="31"/>
      <c r="E15" s="44"/>
      <c r="F15" s="56"/>
    </row>
    <row r="16" spans="1:6" ht="15.75" thickBot="1">
      <c r="A16" s="44">
        <v>15</v>
      </c>
      <c r="B16" s="45">
        <v>1</v>
      </c>
      <c r="C16" s="56">
        <v>5000</v>
      </c>
      <c r="E16" s="51" t="s">
        <v>149</v>
      </c>
      <c r="F16" s="34">
        <f>MEDIAN(F2:F14)</f>
        <v>4000</v>
      </c>
    </row>
    <row r="17" spans="1:11" ht="15">
      <c r="A17" s="44">
        <v>16</v>
      </c>
      <c r="B17" s="45">
        <v>1</v>
      </c>
      <c r="C17" s="56">
        <v>8000</v>
      </c>
      <c r="H17" s="26" t="s">
        <v>166</v>
      </c>
      <c r="I17" s="27"/>
      <c r="J17" s="27"/>
      <c r="K17" s="28"/>
    </row>
    <row r="18" spans="1:11" ht="15">
      <c r="A18" s="44">
        <v>17</v>
      </c>
      <c r="B18" s="45">
        <v>1</v>
      </c>
      <c r="C18" s="56">
        <v>1000</v>
      </c>
      <c r="H18" s="44"/>
      <c r="I18" s="30"/>
      <c r="J18" s="30"/>
      <c r="K18" s="31"/>
    </row>
    <row r="19" spans="1:11" ht="15">
      <c r="A19" s="44">
        <v>18</v>
      </c>
      <c r="B19" s="45"/>
      <c r="C19" s="31"/>
      <c r="H19" s="44" t="s">
        <v>168</v>
      </c>
      <c r="I19" s="30"/>
      <c r="J19" s="30"/>
      <c r="K19" s="58">
        <f>C35</f>
        <v>3803.4615384615386</v>
      </c>
    </row>
    <row r="20" spans="1:11" ht="15">
      <c r="A20" s="44">
        <v>19</v>
      </c>
      <c r="B20" s="45"/>
      <c r="C20" s="31"/>
      <c r="H20" s="44" t="s">
        <v>167</v>
      </c>
      <c r="I20" s="30"/>
      <c r="J20" s="30"/>
      <c r="K20" s="31">
        <f>C36</f>
        <v>4000</v>
      </c>
    </row>
    <row r="21" spans="1:11" ht="15.75" thickBot="1">
      <c r="A21" s="44">
        <v>20</v>
      </c>
      <c r="B21" s="45"/>
      <c r="C21" s="31"/>
      <c r="H21" s="51" t="s">
        <v>169</v>
      </c>
      <c r="I21" s="33"/>
      <c r="J21" s="33"/>
      <c r="K21" s="34">
        <f>B34</f>
        <v>13</v>
      </c>
    </row>
    <row r="22" spans="1:3" ht="15">
      <c r="A22" s="44">
        <v>21</v>
      </c>
      <c r="B22" s="45"/>
      <c r="C22" s="31"/>
    </row>
    <row r="23" spans="1:3" ht="15">
      <c r="A23" s="44">
        <v>22</v>
      </c>
      <c r="B23" s="45">
        <v>1</v>
      </c>
      <c r="C23" s="56">
        <v>1995</v>
      </c>
    </row>
    <row r="24" spans="1:3" ht="15">
      <c r="A24" s="44">
        <v>23</v>
      </c>
      <c r="B24" s="45"/>
      <c r="C24" s="31"/>
    </row>
    <row r="25" spans="1:3" ht="15">
      <c r="A25" s="44">
        <v>24</v>
      </c>
      <c r="B25" s="45"/>
      <c r="C25" s="31"/>
    </row>
    <row r="26" spans="1:3" ht="15">
      <c r="A26" s="44">
        <v>25</v>
      </c>
      <c r="B26" s="45">
        <v>1</v>
      </c>
      <c r="C26" s="56">
        <v>4200</v>
      </c>
    </row>
    <row r="27" spans="1:3" ht="15">
      <c r="A27" s="44">
        <v>26</v>
      </c>
      <c r="B27" s="45"/>
      <c r="C27" s="31"/>
    </row>
    <row r="28" spans="1:3" ht="15">
      <c r="A28" s="44">
        <v>27</v>
      </c>
      <c r="B28" s="45">
        <v>1</v>
      </c>
      <c r="C28" s="56">
        <v>3000</v>
      </c>
    </row>
    <row r="29" spans="1:3" ht="15">
      <c r="A29" s="44">
        <v>28</v>
      </c>
      <c r="B29" s="45">
        <v>1</v>
      </c>
      <c r="C29" s="56">
        <v>3500</v>
      </c>
    </row>
    <row r="30" spans="1:3" ht="15">
      <c r="A30" s="44"/>
      <c r="B30" s="45"/>
      <c r="C30" s="56"/>
    </row>
    <row r="31" spans="1:3" ht="15.75" thickBot="1">
      <c r="A31" s="46"/>
      <c r="B31" s="11"/>
      <c r="C31" s="47"/>
    </row>
    <row r="32" spans="1:3" ht="16.5" thickBot="1" thickTop="1">
      <c r="A32" s="48"/>
      <c r="B32" s="49" t="s">
        <v>11</v>
      </c>
      <c r="C32" s="50" t="s">
        <v>11</v>
      </c>
    </row>
    <row r="33" spans="1:3" ht="15.75" thickTop="1">
      <c r="A33" s="44"/>
      <c r="B33" s="45"/>
      <c r="C33" s="31"/>
    </row>
    <row r="34" spans="1:3" ht="15">
      <c r="A34" s="44" t="s">
        <v>92</v>
      </c>
      <c r="B34" s="45">
        <f>SUM(B2:B29)</f>
        <v>13</v>
      </c>
      <c r="C34" s="31">
        <f>SUM(C2:C29)</f>
        <v>49445</v>
      </c>
    </row>
    <row r="35" spans="1:3" ht="15">
      <c r="A35" s="44" t="s">
        <v>93</v>
      </c>
      <c r="B35" s="45"/>
      <c r="C35" s="31">
        <f>C34/B34</f>
        <v>3803.4615384615386</v>
      </c>
    </row>
    <row r="36" spans="1:3" ht="15.75" thickBot="1">
      <c r="A36" s="51" t="s">
        <v>94</v>
      </c>
      <c r="B36" s="52"/>
      <c r="C36" s="34">
        <f>'Question 10a'!F16</f>
        <v>4000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7">
      <selection activeCell="I45" sqref="I45"/>
    </sheetView>
  </sheetViews>
  <sheetFormatPr defaultColWidth="9.140625" defaultRowHeight="15"/>
  <cols>
    <col min="2" max="2" width="12.7109375" style="0" customWidth="1"/>
    <col min="3" max="3" width="12.8515625" style="0" customWidth="1"/>
    <col min="6" max="6" width="12.7109375" style="0" customWidth="1"/>
  </cols>
  <sheetData>
    <row r="1" spans="1:6" ht="16.5" thickBot="1" thickTop="1">
      <c r="A1" s="41" t="s">
        <v>185</v>
      </c>
      <c r="B1" s="42" t="s">
        <v>12</v>
      </c>
      <c r="C1" s="43" t="s">
        <v>12</v>
      </c>
      <c r="E1" s="15" t="s">
        <v>185</v>
      </c>
      <c r="F1" s="15" t="s">
        <v>12</v>
      </c>
    </row>
    <row r="2" spans="1:6" ht="15.75" thickTop="1">
      <c r="A2" s="44">
        <v>1</v>
      </c>
      <c r="B2" s="45"/>
      <c r="C2" s="31"/>
      <c r="E2" s="26">
        <v>2</v>
      </c>
      <c r="F2" s="28">
        <v>737</v>
      </c>
    </row>
    <row r="3" spans="1:6" ht="15">
      <c r="A3" s="44">
        <v>2</v>
      </c>
      <c r="B3" s="45">
        <v>1</v>
      </c>
      <c r="C3" s="31">
        <v>737</v>
      </c>
      <c r="E3" s="44">
        <v>3</v>
      </c>
      <c r="F3" s="31">
        <v>700</v>
      </c>
    </row>
    <row r="4" spans="1:6" ht="15">
      <c r="A4" s="44">
        <v>3</v>
      </c>
      <c r="B4" s="45">
        <v>1</v>
      </c>
      <c r="C4" s="31">
        <v>700</v>
      </c>
      <c r="E4" s="44">
        <v>4</v>
      </c>
      <c r="F4" s="31">
        <v>510</v>
      </c>
    </row>
    <row r="5" spans="1:6" ht="15">
      <c r="A5" s="44">
        <v>4</v>
      </c>
      <c r="B5" s="45">
        <v>1</v>
      </c>
      <c r="C5" s="31">
        <v>510</v>
      </c>
      <c r="E5" s="44">
        <v>6</v>
      </c>
      <c r="F5" s="31">
        <v>540</v>
      </c>
    </row>
    <row r="6" spans="1:6" ht="15">
      <c r="A6" s="44">
        <v>5</v>
      </c>
      <c r="B6" s="45"/>
      <c r="C6" s="31"/>
      <c r="E6" s="44">
        <v>8</v>
      </c>
      <c r="F6" s="31">
        <v>650</v>
      </c>
    </row>
    <row r="7" spans="1:6" ht="15">
      <c r="A7" s="44">
        <v>6</v>
      </c>
      <c r="B7" s="45">
        <v>1</v>
      </c>
      <c r="C7" s="31">
        <v>540</v>
      </c>
      <c r="E7" s="44">
        <v>9</v>
      </c>
      <c r="F7" s="31">
        <v>600</v>
      </c>
    </row>
    <row r="8" spans="1:6" ht="15">
      <c r="A8" s="44">
        <v>7</v>
      </c>
      <c r="B8" s="45"/>
      <c r="C8" s="31"/>
      <c r="E8" s="44">
        <v>12</v>
      </c>
      <c r="F8" s="56">
        <v>650</v>
      </c>
    </row>
    <row r="9" spans="1:6" ht="15">
      <c r="A9" s="44">
        <v>8</v>
      </c>
      <c r="B9" s="45">
        <v>1</v>
      </c>
      <c r="C9" s="31">
        <v>650</v>
      </c>
      <c r="E9" s="44">
        <v>14</v>
      </c>
      <c r="F9" s="31">
        <v>800</v>
      </c>
    </row>
    <row r="10" spans="1:6" ht="15">
      <c r="A10" s="44">
        <v>9</v>
      </c>
      <c r="B10" s="59">
        <v>1</v>
      </c>
      <c r="C10" s="31">
        <v>600</v>
      </c>
      <c r="E10" s="44">
        <v>15</v>
      </c>
      <c r="F10" s="56">
        <v>600</v>
      </c>
    </row>
    <row r="11" spans="1:6" ht="15">
      <c r="A11" s="44">
        <v>10</v>
      </c>
      <c r="B11" s="45"/>
      <c r="C11" s="31"/>
      <c r="E11" s="44">
        <v>16</v>
      </c>
      <c r="F11" s="56">
        <v>600</v>
      </c>
    </row>
    <row r="12" spans="1:6" ht="15">
      <c r="A12" s="44">
        <v>11</v>
      </c>
      <c r="B12" s="45"/>
      <c r="C12" s="31"/>
      <c r="E12" s="44">
        <v>17</v>
      </c>
      <c r="F12" s="56">
        <v>600</v>
      </c>
    </row>
    <row r="13" spans="1:6" ht="15">
      <c r="A13" s="44">
        <v>12</v>
      </c>
      <c r="B13" s="45">
        <v>1</v>
      </c>
      <c r="C13" s="56">
        <v>650</v>
      </c>
      <c r="E13" s="44">
        <v>18</v>
      </c>
      <c r="F13" s="56">
        <v>600</v>
      </c>
    </row>
    <row r="14" spans="1:6" ht="15">
      <c r="A14" s="44">
        <v>13</v>
      </c>
      <c r="B14" s="45"/>
      <c r="C14" s="31"/>
      <c r="E14" s="44">
        <v>22</v>
      </c>
      <c r="F14" s="56">
        <v>400</v>
      </c>
    </row>
    <row r="15" spans="1:6" ht="15">
      <c r="A15" s="44">
        <v>14</v>
      </c>
      <c r="B15" s="45">
        <v>1</v>
      </c>
      <c r="C15" s="31">
        <v>800</v>
      </c>
      <c r="E15" s="44">
        <v>26</v>
      </c>
      <c r="F15" s="31">
        <v>850</v>
      </c>
    </row>
    <row r="16" spans="1:6" ht="15">
      <c r="A16" s="44">
        <v>15</v>
      </c>
      <c r="B16" s="45">
        <v>1</v>
      </c>
      <c r="C16" s="56">
        <v>600</v>
      </c>
      <c r="E16" s="44">
        <v>27</v>
      </c>
      <c r="F16" s="56">
        <v>400</v>
      </c>
    </row>
    <row r="17" spans="1:6" ht="15">
      <c r="A17" s="44">
        <v>16</v>
      </c>
      <c r="B17" s="45">
        <v>1</v>
      </c>
      <c r="C17" s="56">
        <v>600</v>
      </c>
      <c r="E17" s="44">
        <v>28</v>
      </c>
      <c r="F17" s="56">
        <v>600</v>
      </c>
    </row>
    <row r="18" spans="1:6" ht="15">
      <c r="A18" s="44">
        <v>17</v>
      </c>
      <c r="B18" s="45">
        <v>1</v>
      </c>
      <c r="C18" s="56">
        <v>600</v>
      </c>
      <c r="E18" s="44"/>
      <c r="F18" s="31"/>
    </row>
    <row r="19" spans="1:6" ht="15.75" thickBot="1">
      <c r="A19" s="44">
        <v>18</v>
      </c>
      <c r="B19" s="45">
        <v>1</v>
      </c>
      <c r="C19" s="56">
        <v>600</v>
      </c>
      <c r="E19" s="51" t="s">
        <v>149</v>
      </c>
      <c r="F19" s="34">
        <f>MEDIAN(F2:F17)</f>
        <v>600</v>
      </c>
    </row>
    <row r="20" spans="1:11" ht="15">
      <c r="A20" s="44">
        <v>19</v>
      </c>
      <c r="B20" s="45"/>
      <c r="C20" s="31"/>
      <c r="H20" s="26" t="s">
        <v>170</v>
      </c>
      <c r="I20" s="27"/>
      <c r="J20" s="27"/>
      <c r="K20" s="28"/>
    </row>
    <row r="21" spans="1:11" ht="15">
      <c r="A21" s="44">
        <v>20</v>
      </c>
      <c r="B21" s="45"/>
      <c r="C21" s="31"/>
      <c r="H21" s="44"/>
      <c r="I21" s="30"/>
      <c r="J21" s="30"/>
      <c r="K21" s="31"/>
    </row>
    <row r="22" spans="1:11" ht="15">
      <c r="A22" s="44">
        <v>21</v>
      </c>
      <c r="B22" s="45"/>
      <c r="C22" s="31"/>
      <c r="H22" s="44" t="s">
        <v>171</v>
      </c>
      <c r="I22" s="30"/>
      <c r="J22" s="30"/>
      <c r="K22" s="60">
        <f>C35</f>
        <v>614.8125</v>
      </c>
    </row>
    <row r="23" spans="1:11" ht="15">
      <c r="A23" s="44">
        <v>22</v>
      </c>
      <c r="B23" s="45">
        <v>1</v>
      </c>
      <c r="C23" s="56">
        <v>400</v>
      </c>
      <c r="H23" s="44" t="s">
        <v>154</v>
      </c>
      <c r="I23" s="30"/>
      <c r="J23" s="30"/>
      <c r="K23" s="31">
        <f>C36</f>
        <v>600</v>
      </c>
    </row>
    <row r="24" spans="1:11" ht="15.75" thickBot="1">
      <c r="A24" s="44">
        <v>23</v>
      </c>
      <c r="B24" s="45"/>
      <c r="C24" s="31"/>
      <c r="H24" s="51" t="s">
        <v>152</v>
      </c>
      <c r="I24" s="33"/>
      <c r="J24" s="33"/>
      <c r="K24" s="34">
        <f>B34</f>
        <v>16</v>
      </c>
    </row>
    <row r="25" spans="1:3" ht="15">
      <c r="A25" s="44">
        <v>24</v>
      </c>
      <c r="B25" s="45"/>
      <c r="C25" s="31"/>
    </row>
    <row r="26" spans="1:3" ht="15">
      <c r="A26" s="44">
        <v>25</v>
      </c>
      <c r="B26" s="45"/>
      <c r="C26" s="31"/>
    </row>
    <row r="27" spans="1:3" ht="15">
      <c r="A27" s="44">
        <v>26</v>
      </c>
      <c r="B27" s="45">
        <v>1</v>
      </c>
      <c r="C27" s="31">
        <v>850</v>
      </c>
    </row>
    <row r="28" spans="1:3" ht="15">
      <c r="A28" s="44">
        <v>27</v>
      </c>
      <c r="B28" s="45">
        <v>1</v>
      </c>
      <c r="C28" s="56">
        <v>400</v>
      </c>
    </row>
    <row r="29" spans="1:3" ht="15">
      <c r="A29" s="44">
        <v>28</v>
      </c>
      <c r="B29" s="45">
        <v>1</v>
      </c>
      <c r="C29" s="56">
        <v>600</v>
      </c>
    </row>
    <row r="30" spans="1:3" ht="15">
      <c r="A30" s="44"/>
      <c r="B30" s="45"/>
      <c r="C30" s="56"/>
    </row>
    <row r="31" spans="1:3" ht="15.75" thickBot="1">
      <c r="A31" s="46"/>
      <c r="B31" s="11"/>
      <c r="C31" s="47"/>
    </row>
    <row r="32" spans="1:3" ht="16.5" thickBot="1" thickTop="1">
      <c r="A32" s="48"/>
      <c r="B32" s="49" t="s">
        <v>12</v>
      </c>
      <c r="C32" s="50" t="s">
        <v>12</v>
      </c>
    </row>
    <row r="33" spans="1:3" ht="15.75" thickTop="1">
      <c r="A33" s="44"/>
      <c r="B33" s="45"/>
      <c r="C33" s="31"/>
    </row>
    <row r="34" spans="1:3" ht="15">
      <c r="A34" s="44" t="s">
        <v>92</v>
      </c>
      <c r="B34" s="45">
        <f>SUM(B2:B29)</f>
        <v>16</v>
      </c>
      <c r="C34" s="31">
        <f>SUM(C2:C29)</f>
        <v>9837</v>
      </c>
    </row>
    <row r="35" spans="1:3" ht="15">
      <c r="A35" s="44" t="s">
        <v>93</v>
      </c>
      <c r="B35" s="45"/>
      <c r="C35" s="31">
        <f>C34/B34</f>
        <v>614.8125</v>
      </c>
    </row>
    <row r="36" spans="1:3" ht="15.75" thickBot="1">
      <c r="A36" s="51" t="s">
        <v>94</v>
      </c>
      <c r="B36" s="52"/>
      <c r="C36" s="34">
        <f>'Question 10b'!F19</f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5" sqref="L15"/>
    </sheetView>
  </sheetViews>
  <sheetFormatPr defaultColWidth="9.140625" defaultRowHeight="15"/>
  <cols>
    <col min="2" max="2" width="13.57421875" style="0" customWidth="1"/>
    <col min="3" max="3" width="12.8515625" style="0" customWidth="1"/>
    <col min="4" max="4" width="14.140625" style="0" customWidth="1"/>
    <col min="5" max="5" width="13.421875" style="0" customWidth="1"/>
    <col min="6" max="6" width="13.00390625" style="0" customWidth="1"/>
    <col min="7" max="7" width="35.140625" style="0" customWidth="1"/>
    <col min="8" max="8" width="29.57421875" style="0" customWidth="1"/>
  </cols>
  <sheetData>
    <row r="1" spans="1:8" ht="16.5" thickBot="1" thickTop="1">
      <c r="A1" s="7" t="s">
        <v>185</v>
      </c>
      <c r="B1" s="7" t="s">
        <v>11</v>
      </c>
      <c r="C1" s="7" t="s">
        <v>11</v>
      </c>
      <c r="D1" s="7" t="s">
        <v>172</v>
      </c>
      <c r="E1" s="7" t="s">
        <v>12</v>
      </c>
      <c r="F1" s="7" t="s">
        <v>12</v>
      </c>
      <c r="G1" s="7" t="s">
        <v>174</v>
      </c>
      <c r="H1" s="14" t="s">
        <v>173</v>
      </c>
    </row>
    <row r="2" spans="1:8" ht="15.75" thickTop="1">
      <c r="A2">
        <v>3</v>
      </c>
      <c r="B2" s="6">
        <v>1</v>
      </c>
      <c r="C2">
        <v>4800</v>
      </c>
      <c r="D2">
        <f aca="true" t="shared" si="0" ref="D2:D12">C2*12</f>
        <v>57600</v>
      </c>
      <c r="E2" s="6">
        <v>1</v>
      </c>
      <c r="F2">
        <v>700</v>
      </c>
      <c r="G2" s="13">
        <f>C2/F2</f>
        <v>6.857142857142857</v>
      </c>
      <c r="H2" s="13">
        <f aca="true" t="shared" si="1" ref="H2:H12">D2/F2</f>
        <v>82.28571428571429</v>
      </c>
    </row>
    <row r="3" spans="1:8" ht="15">
      <c r="A3">
        <v>4</v>
      </c>
      <c r="B3" s="6">
        <v>1</v>
      </c>
      <c r="C3">
        <v>400</v>
      </c>
      <c r="D3">
        <f t="shared" si="0"/>
        <v>4800</v>
      </c>
      <c r="E3" s="6">
        <v>1</v>
      </c>
      <c r="F3">
        <v>510</v>
      </c>
      <c r="G3" s="13">
        <f aca="true" t="shared" si="2" ref="G3:G12">C3/F3</f>
        <v>0.7843137254901961</v>
      </c>
      <c r="H3" s="13">
        <f t="shared" si="1"/>
        <v>9.411764705882353</v>
      </c>
    </row>
    <row r="4" spans="1:8" ht="15">
      <c r="A4">
        <v>6</v>
      </c>
      <c r="B4" s="6">
        <v>1</v>
      </c>
      <c r="C4">
        <v>4000</v>
      </c>
      <c r="D4">
        <f t="shared" si="0"/>
        <v>48000</v>
      </c>
      <c r="E4" s="6">
        <v>1</v>
      </c>
      <c r="F4">
        <v>540</v>
      </c>
      <c r="G4" s="13">
        <f t="shared" si="2"/>
        <v>7.407407407407407</v>
      </c>
      <c r="H4" s="13">
        <f t="shared" si="1"/>
        <v>88.88888888888889</v>
      </c>
    </row>
    <row r="5" spans="1:8" ht="15">
      <c r="A5">
        <v>8</v>
      </c>
      <c r="B5" s="6">
        <v>1</v>
      </c>
      <c r="C5">
        <v>4500</v>
      </c>
      <c r="D5">
        <f t="shared" si="0"/>
        <v>54000</v>
      </c>
      <c r="E5" s="6">
        <v>1</v>
      </c>
      <c r="F5">
        <v>650</v>
      </c>
      <c r="G5" s="13">
        <f t="shared" si="2"/>
        <v>6.923076923076923</v>
      </c>
      <c r="H5" s="13">
        <f t="shared" si="1"/>
        <v>83.07692307692308</v>
      </c>
    </row>
    <row r="6" spans="1:8" ht="15">
      <c r="A6">
        <v>9</v>
      </c>
      <c r="B6" s="6">
        <v>1</v>
      </c>
      <c r="C6" s="1">
        <v>3800</v>
      </c>
      <c r="D6">
        <f t="shared" si="0"/>
        <v>45600</v>
      </c>
      <c r="E6" s="6">
        <v>1</v>
      </c>
      <c r="F6">
        <v>600</v>
      </c>
      <c r="G6" s="13">
        <f t="shared" si="2"/>
        <v>6.333333333333333</v>
      </c>
      <c r="H6" s="13">
        <f t="shared" si="1"/>
        <v>76</v>
      </c>
    </row>
    <row r="7" spans="1:8" ht="15">
      <c r="A7">
        <v>15</v>
      </c>
      <c r="B7" s="6">
        <v>1</v>
      </c>
      <c r="C7" s="5">
        <v>5000</v>
      </c>
      <c r="D7">
        <f t="shared" si="0"/>
        <v>60000</v>
      </c>
      <c r="E7" s="6">
        <v>1</v>
      </c>
      <c r="F7" s="5">
        <v>600</v>
      </c>
      <c r="G7" s="13">
        <f t="shared" si="2"/>
        <v>8.333333333333334</v>
      </c>
      <c r="H7" s="13">
        <f t="shared" si="1"/>
        <v>100</v>
      </c>
    </row>
    <row r="8" spans="1:8" ht="15">
      <c r="A8">
        <v>16</v>
      </c>
      <c r="B8" s="6">
        <v>1</v>
      </c>
      <c r="C8" s="5">
        <v>8000</v>
      </c>
      <c r="D8">
        <f t="shared" si="0"/>
        <v>96000</v>
      </c>
      <c r="E8" s="6">
        <v>1</v>
      </c>
      <c r="F8" s="5">
        <v>600</v>
      </c>
      <c r="G8" s="13">
        <f t="shared" si="2"/>
        <v>13.333333333333334</v>
      </c>
      <c r="H8" s="13">
        <f t="shared" si="1"/>
        <v>160</v>
      </c>
    </row>
    <row r="9" spans="1:8" ht="15">
      <c r="A9">
        <v>17</v>
      </c>
      <c r="B9" s="6">
        <v>1</v>
      </c>
      <c r="C9" s="5">
        <v>1000</v>
      </c>
      <c r="D9">
        <f t="shared" si="0"/>
        <v>12000</v>
      </c>
      <c r="E9" s="6">
        <v>1</v>
      </c>
      <c r="F9" s="5">
        <v>600</v>
      </c>
      <c r="G9" s="13">
        <f t="shared" si="2"/>
        <v>1.6666666666666667</v>
      </c>
      <c r="H9" s="13">
        <f t="shared" si="1"/>
        <v>20</v>
      </c>
    </row>
    <row r="10" spans="1:8" ht="15">
      <c r="A10">
        <v>22</v>
      </c>
      <c r="B10" s="6">
        <v>1</v>
      </c>
      <c r="C10" s="5">
        <v>1995</v>
      </c>
      <c r="D10">
        <f t="shared" si="0"/>
        <v>23940</v>
      </c>
      <c r="E10" s="6">
        <v>1</v>
      </c>
      <c r="F10" s="5">
        <v>400</v>
      </c>
      <c r="G10" s="13">
        <f t="shared" si="2"/>
        <v>4.9875</v>
      </c>
      <c r="H10" s="13">
        <f t="shared" si="1"/>
        <v>59.85</v>
      </c>
    </row>
    <row r="11" spans="1:8" ht="15">
      <c r="A11">
        <v>27</v>
      </c>
      <c r="B11" s="6">
        <v>1</v>
      </c>
      <c r="C11" s="5">
        <v>3000</v>
      </c>
      <c r="D11">
        <f t="shared" si="0"/>
        <v>36000</v>
      </c>
      <c r="E11" s="6">
        <v>1</v>
      </c>
      <c r="F11" s="5">
        <v>400</v>
      </c>
      <c r="G11" s="13">
        <f t="shared" si="2"/>
        <v>7.5</v>
      </c>
      <c r="H11" s="13">
        <f t="shared" si="1"/>
        <v>90</v>
      </c>
    </row>
    <row r="12" spans="1:8" ht="15">
      <c r="A12">
        <v>28</v>
      </c>
      <c r="B12" s="6">
        <v>1</v>
      </c>
      <c r="C12" s="5">
        <v>3500</v>
      </c>
      <c r="D12">
        <f t="shared" si="0"/>
        <v>42000</v>
      </c>
      <c r="E12" s="6">
        <v>1</v>
      </c>
      <c r="F12" s="5">
        <v>600</v>
      </c>
      <c r="G12" s="13">
        <f t="shared" si="2"/>
        <v>5.833333333333333</v>
      </c>
      <c r="H12" s="13">
        <f t="shared" si="1"/>
        <v>70</v>
      </c>
    </row>
    <row r="13" spans="3:7" ht="15">
      <c r="C13" s="5"/>
      <c r="D13" s="5"/>
      <c r="F13" s="5"/>
      <c r="G13" s="5"/>
    </row>
    <row r="14" spans="1:7" ht="15.75" thickBot="1">
      <c r="A14" s="10"/>
      <c r="B14" s="10"/>
      <c r="C14" s="10"/>
      <c r="D14" s="10"/>
      <c r="E14" s="10"/>
      <c r="F14" s="10"/>
      <c r="G14" s="10"/>
    </row>
    <row r="15" spans="1:7" ht="16.5" thickBot="1" thickTop="1">
      <c r="A15" s="7"/>
      <c r="B15" s="7"/>
      <c r="C15" s="7"/>
      <c r="D15" s="7"/>
      <c r="E15" s="7"/>
      <c r="F15" s="7"/>
      <c r="G15" s="7"/>
    </row>
    <row r="16" ht="15.75" thickTop="1"/>
    <row r="17" spans="1:9" ht="15">
      <c r="A17" t="s">
        <v>92</v>
      </c>
      <c r="B17">
        <f aca="true" t="shared" si="3" ref="B17:H17">SUM(B2:B12)</f>
        <v>11</v>
      </c>
      <c r="C17">
        <f t="shared" si="3"/>
        <v>39995</v>
      </c>
      <c r="D17">
        <f t="shared" si="3"/>
        <v>479940</v>
      </c>
      <c r="E17">
        <f t="shared" si="3"/>
        <v>11</v>
      </c>
      <c r="F17">
        <f t="shared" si="3"/>
        <v>6200</v>
      </c>
      <c r="G17" s="13">
        <f t="shared" si="3"/>
        <v>69.95944091311738</v>
      </c>
      <c r="H17" s="13">
        <f t="shared" si="3"/>
        <v>839.5132909574087</v>
      </c>
      <c r="I17" s="13"/>
    </row>
    <row r="18" spans="1:9" ht="15">
      <c r="A18" t="s">
        <v>93</v>
      </c>
      <c r="C18" s="13">
        <f>AVERAGE(C2:C12)</f>
        <v>3635.909090909091</v>
      </c>
      <c r="D18" s="13">
        <f>AVERAGE(D2:D12)</f>
        <v>43630.90909090909</v>
      </c>
      <c r="F18" s="13">
        <f>AVERAGE(F2:F12)</f>
        <v>563.6363636363636</v>
      </c>
      <c r="G18" s="13">
        <f>AVERAGE(G2:G12)</f>
        <v>6.3599491739197616</v>
      </c>
      <c r="H18" s="13">
        <f>AVERAGE(H2:H12)</f>
        <v>76.31939008703715</v>
      </c>
      <c r="I18" s="13"/>
    </row>
    <row r="19" spans="1:9" ht="15.75" thickBot="1">
      <c r="A19" t="s">
        <v>94</v>
      </c>
      <c r="C19">
        <f>MEDIAN(C2:C12)</f>
        <v>3800</v>
      </c>
      <c r="D19">
        <f>MEDIAN(D2:D12)</f>
        <v>45600</v>
      </c>
      <c r="F19">
        <f>MEDIAN(F2:F12)</f>
        <v>600</v>
      </c>
      <c r="G19" s="13">
        <f>MEDIAN(G2:G12)</f>
        <v>6.857142857142857</v>
      </c>
      <c r="H19" s="13">
        <f>MEDIAN(H2:H12)</f>
        <v>82.28571428571429</v>
      </c>
      <c r="I19" s="13"/>
    </row>
    <row r="20" spans="10:13" ht="15">
      <c r="J20" s="26" t="s">
        <v>175</v>
      </c>
      <c r="K20" s="27"/>
      <c r="L20" s="27"/>
      <c r="M20" s="28"/>
    </row>
    <row r="21" spans="10:13" ht="15">
      <c r="J21" s="44"/>
      <c r="K21" s="30"/>
      <c r="L21" s="30"/>
      <c r="M21" s="31"/>
    </row>
    <row r="22" spans="10:13" ht="15">
      <c r="J22" s="44" t="s">
        <v>176</v>
      </c>
      <c r="K22" s="30"/>
      <c r="L22" s="30"/>
      <c r="M22" s="61">
        <f>H18</f>
        <v>76.31939008703715</v>
      </c>
    </row>
    <row r="23" spans="10:13" ht="15">
      <c r="J23" s="44" t="s">
        <v>167</v>
      </c>
      <c r="K23" s="30"/>
      <c r="L23" s="30"/>
      <c r="M23" s="61">
        <f>H19</f>
        <v>82.28571428571429</v>
      </c>
    </row>
    <row r="24" spans="10:13" ht="15.75" thickBot="1">
      <c r="J24" s="51" t="s">
        <v>152</v>
      </c>
      <c r="K24" s="33"/>
      <c r="L24" s="33"/>
      <c r="M24" s="34">
        <f>B17</f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7">
      <selection activeCell="A56" sqref="A56"/>
    </sheetView>
  </sheetViews>
  <sheetFormatPr defaultColWidth="9.140625" defaultRowHeight="15"/>
  <cols>
    <col min="2" max="2" width="12.8515625" style="0" customWidth="1"/>
    <col min="10" max="10" width="24.7109375" style="0" customWidth="1"/>
    <col min="11" max="11" width="19.7109375" style="0" customWidth="1"/>
    <col min="12" max="12" width="18.28125" style="0" customWidth="1"/>
    <col min="13" max="13" width="22.140625" style="0" customWidth="1"/>
    <col min="14" max="14" width="23.421875" style="0" customWidth="1"/>
  </cols>
  <sheetData>
    <row r="1" spans="1:7" ht="16.5" thickBot="1" thickTop="1">
      <c r="A1" s="7" t="s">
        <v>185</v>
      </c>
      <c r="B1" s="7" t="s">
        <v>13</v>
      </c>
      <c r="C1" s="7" t="s">
        <v>61</v>
      </c>
      <c r="D1" s="7" t="s">
        <v>69</v>
      </c>
      <c r="E1" s="7" t="s">
        <v>62</v>
      </c>
      <c r="F1" s="7" t="s">
        <v>63</v>
      </c>
      <c r="G1" s="7" t="s">
        <v>64</v>
      </c>
    </row>
    <row r="2" spans="1:7" ht="15.75" thickTop="1">
      <c r="A2">
        <v>1</v>
      </c>
      <c r="B2" s="6">
        <v>1</v>
      </c>
      <c r="C2" s="2"/>
      <c r="D2" s="2"/>
      <c r="E2" s="2">
        <v>1</v>
      </c>
      <c r="F2" s="2"/>
      <c r="G2" s="2"/>
    </row>
    <row r="3" spans="1:7" ht="15">
      <c r="A3">
        <v>2</v>
      </c>
      <c r="B3" s="6">
        <v>1</v>
      </c>
      <c r="C3" s="2"/>
      <c r="D3" s="2"/>
      <c r="E3" s="2">
        <v>1</v>
      </c>
      <c r="F3" s="2"/>
      <c r="G3" s="2"/>
    </row>
    <row r="4" spans="1:7" ht="15">
      <c r="A4">
        <v>3</v>
      </c>
      <c r="B4" s="6">
        <v>1</v>
      </c>
      <c r="C4" s="2"/>
      <c r="D4" s="2"/>
      <c r="E4" s="2"/>
      <c r="F4" s="2">
        <v>1</v>
      </c>
      <c r="G4" s="2"/>
    </row>
    <row r="5" spans="1:7" ht="15">
      <c r="A5">
        <v>4</v>
      </c>
      <c r="B5" s="6">
        <v>1</v>
      </c>
      <c r="C5" s="2"/>
      <c r="D5" s="2"/>
      <c r="E5" s="2">
        <v>1</v>
      </c>
      <c r="F5" s="2"/>
      <c r="G5" s="2"/>
    </row>
    <row r="6" spans="1:7" ht="15">
      <c r="A6">
        <v>5</v>
      </c>
      <c r="B6" s="6">
        <v>1</v>
      </c>
      <c r="C6" s="2"/>
      <c r="D6" s="2">
        <v>1</v>
      </c>
      <c r="E6" s="2"/>
      <c r="F6" s="2"/>
      <c r="G6" s="2"/>
    </row>
    <row r="7" spans="1:7" ht="15">
      <c r="A7">
        <v>6</v>
      </c>
      <c r="B7" s="6">
        <v>1</v>
      </c>
      <c r="C7" s="2">
        <v>1</v>
      </c>
      <c r="D7" s="2"/>
      <c r="E7" s="2"/>
      <c r="F7" s="2"/>
      <c r="G7" s="2"/>
    </row>
    <row r="8" spans="1:7" ht="15">
      <c r="A8">
        <v>7</v>
      </c>
      <c r="B8" s="6">
        <v>1</v>
      </c>
      <c r="C8" s="2"/>
      <c r="D8" s="2">
        <v>1</v>
      </c>
      <c r="E8" s="2"/>
      <c r="F8" s="2"/>
      <c r="G8" s="2"/>
    </row>
    <row r="9" spans="1:7" ht="15">
      <c r="A9">
        <v>8</v>
      </c>
      <c r="B9" s="6">
        <v>1</v>
      </c>
      <c r="C9" s="2">
        <v>1</v>
      </c>
      <c r="D9" s="2"/>
      <c r="E9" s="2"/>
      <c r="F9" s="2"/>
      <c r="G9" s="2"/>
    </row>
    <row r="10" spans="1:7" ht="15">
      <c r="A10">
        <v>9</v>
      </c>
      <c r="B10" s="6">
        <v>1</v>
      </c>
      <c r="C10" s="2"/>
      <c r="D10" s="2"/>
      <c r="E10" s="2">
        <v>1</v>
      </c>
      <c r="F10" s="2"/>
      <c r="G10" s="2"/>
    </row>
    <row r="11" spans="1:7" ht="15">
      <c r="A11">
        <v>10</v>
      </c>
      <c r="B11" s="6">
        <v>1</v>
      </c>
      <c r="C11" s="2"/>
      <c r="D11" s="2"/>
      <c r="E11" s="2">
        <v>1</v>
      </c>
      <c r="F11" s="2"/>
      <c r="G11" s="2"/>
    </row>
    <row r="12" spans="1:7" ht="15">
      <c r="A12">
        <v>11</v>
      </c>
      <c r="B12" s="6">
        <v>1</v>
      </c>
      <c r="C12" s="2">
        <v>1</v>
      </c>
      <c r="D12" s="2"/>
      <c r="E12" s="2"/>
      <c r="F12" s="2"/>
      <c r="G12" s="2"/>
    </row>
    <row r="13" spans="1:7" ht="15">
      <c r="A13">
        <v>12</v>
      </c>
      <c r="B13" s="6">
        <v>1</v>
      </c>
      <c r="C13" s="2"/>
      <c r="D13" s="2"/>
      <c r="E13" s="2">
        <v>1</v>
      </c>
      <c r="F13" s="2"/>
      <c r="G13" s="2"/>
    </row>
    <row r="14" spans="1:7" ht="15">
      <c r="A14">
        <v>13</v>
      </c>
      <c r="B14" s="6"/>
      <c r="C14" s="2"/>
      <c r="D14" s="2"/>
      <c r="E14" s="2"/>
      <c r="F14" s="2"/>
      <c r="G14" s="2"/>
    </row>
    <row r="15" spans="1:7" ht="15">
      <c r="A15">
        <v>14</v>
      </c>
      <c r="B15" s="6">
        <v>1</v>
      </c>
      <c r="C15" s="2">
        <v>1</v>
      </c>
      <c r="D15" s="2"/>
      <c r="E15" s="2"/>
      <c r="F15" s="2"/>
      <c r="G15" s="2"/>
    </row>
    <row r="16" spans="1:7" ht="15">
      <c r="A16">
        <v>15</v>
      </c>
      <c r="B16" s="6">
        <v>1</v>
      </c>
      <c r="C16" s="2"/>
      <c r="D16" s="2"/>
      <c r="E16" s="2">
        <v>1</v>
      </c>
      <c r="F16" s="2"/>
      <c r="G16" s="2"/>
    </row>
    <row r="17" spans="1:7" ht="15">
      <c r="A17">
        <v>16</v>
      </c>
      <c r="B17" s="6">
        <v>1</v>
      </c>
      <c r="C17" s="2"/>
      <c r="D17" s="2"/>
      <c r="E17" s="2">
        <v>1</v>
      </c>
      <c r="F17" s="2"/>
      <c r="G17" s="2"/>
    </row>
    <row r="18" spans="1:7" ht="15">
      <c r="A18">
        <v>17</v>
      </c>
      <c r="B18" s="6">
        <v>1</v>
      </c>
      <c r="C18" s="2"/>
      <c r="D18" s="2"/>
      <c r="E18" s="2">
        <v>1</v>
      </c>
      <c r="F18" s="2"/>
      <c r="G18" s="2"/>
    </row>
    <row r="19" spans="1:7" ht="15">
      <c r="A19">
        <v>18</v>
      </c>
      <c r="B19" s="6">
        <v>1</v>
      </c>
      <c r="C19" s="2">
        <v>1</v>
      </c>
      <c r="D19" s="2"/>
      <c r="E19" s="2"/>
      <c r="F19" s="2"/>
      <c r="G19" s="2"/>
    </row>
    <row r="20" spans="1:7" ht="15">
      <c r="A20">
        <v>19</v>
      </c>
      <c r="B20" s="6">
        <v>1</v>
      </c>
      <c r="C20" s="2"/>
      <c r="D20" s="2"/>
      <c r="E20" s="2"/>
      <c r="F20" s="2"/>
      <c r="G20" s="2">
        <v>1</v>
      </c>
    </row>
    <row r="21" spans="1:7" ht="15">
      <c r="A21">
        <v>20</v>
      </c>
      <c r="B21" s="6">
        <v>1</v>
      </c>
      <c r="C21" s="2"/>
      <c r="D21" s="2">
        <v>1</v>
      </c>
      <c r="E21" s="2"/>
      <c r="F21" s="2"/>
      <c r="G21" s="2"/>
    </row>
    <row r="22" spans="1:7" ht="15">
      <c r="A22">
        <v>21</v>
      </c>
      <c r="B22" s="6">
        <v>1</v>
      </c>
      <c r="C22" s="2">
        <v>1</v>
      </c>
      <c r="D22" s="2"/>
      <c r="E22" s="2"/>
      <c r="F22" s="2"/>
      <c r="G22" s="2"/>
    </row>
    <row r="23" spans="1:7" ht="15">
      <c r="A23">
        <v>22</v>
      </c>
      <c r="B23" s="6">
        <v>1</v>
      </c>
      <c r="C23" s="2"/>
      <c r="D23" s="2"/>
      <c r="E23" s="2">
        <v>1</v>
      </c>
      <c r="F23" s="2"/>
      <c r="G23" s="2"/>
    </row>
    <row r="24" spans="1:7" ht="15">
      <c r="A24">
        <v>23</v>
      </c>
      <c r="B24" s="6">
        <v>1</v>
      </c>
      <c r="C24" s="2">
        <v>1</v>
      </c>
      <c r="D24" s="2"/>
      <c r="E24" s="2"/>
      <c r="F24" s="2"/>
      <c r="G24" s="2"/>
    </row>
    <row r="25" spans="1:7" ht="15">
      <c r="A25">
        <v>24</v>
      </c>
      <c r="B25" s="6">
        <v>1</v>
      </c>
      <c r="C25" s="2">
        <v>1</v>
      </c>
      <c r="D25" s="2"/>
      <c r="E25" s="2"/>
      <c r="F25" s="2"/>
      <c r="G25" s="2"/>
    </row>
    <row r="26" spans="1:7" ht="15">
      <c r="A26">
        <v>25</v>
      </c>
      <c r="B26" s="6">
        <v>1</v>
      </c>
      <c r="C26" s="2"/>
      <c r="D26" s="2"/>
      <c r="E26" s="2"/>
      <c r="F26" s="2">
        <v>1</v>
      </c>
      <c r="G26" s="2"/>
    </row>
    <row r="27" spans="1:7" ht="15">
      <c r="A27">
        <v>26</v>
      </c>
      <c r="B27" s="6">
        <v>1</v>
      </c>
      <c r="C27" s="2"/>
      <c r="D27" s="2"/>
      <c r="E27" s="2">
        <v>1</v>
      </c>
      <c r="F27" s="2"/>
      <c r="G27" s="2"/>
    </row>
    <row r="28" spans="1:7" ht="15">
      <c r="A28">
        <v>27</v>
      </c>
      <c r="B28" s="6">
        <v>1</v>
      </c>
      <c r="C28" s="2"/>
      <c r="D28" s="2"/>
      <c r="E28" s="2">
        <v>1</v>
      </c>
      <c r="F28" s="2"/>
      <c r="G28" s="2"/>
    </row>
    <row r="29" spans="1:7" ht="15">
      <c r="A29">
        <v>28</v>
      </c>
      <c r="B29" s="6">
        <v>1</v>
      </c>
      <c r="C29" s="2"/>
      <c r="D29" s="2">
        <v>1</v>
      </c>
      <c r="E29" s="2"/>
      <c r="F29" s="2"/>
      <c r="G29" s="2"/>
    </row>
    <row r="30" spans="2:7" ht="15">
      <c r="B30" s="6"/>
      <c r="C30" s="2"/>
      <c r="D30" s="2"/>
      <c r="E30" s="2"/>
      <c r="F30" s="2"/>
      <c r="G30" s="2"/>
    </row>
    <row r="31" spans="1:7" ht="15.75" thickBot="1">
      <c r="A31" s="10"/>
      <c r="B31" s="11"/>
      <c r="C31" s="12"/>
      <c r="D31" s="12"/>
      <c r="E31" s="12"/>
      <c r="F31" s="12"/>
      <c r="G31" s="12"/>
    </row>
    <row r="32" spans="1:7" ht="16.5" thickBot="1" thickTop="1">
      <c r="A32" s="7"/>
      <c r="B32" s="7" t="s">
        <v>13</v>
      </c>
      <c r="C32" s="7" t="s">
        <v>61</v>
      </c>
      <c r="D32" s="7" t="s">
        <v>69</v>
      </c>
      <c r="E32" s="7" t="s">
        <v>62</v>
      </c>
      <c r="F32" s="7" t="s">
        <v>63</v>
      </c>
      <c r="G32" s="7" t="s">
        <v>64</v>
      </c>
    </row>
    <row r="33" spans="2:14" ht="15.75" thickTop="1">
      <c r="B33" s="6"/>
      <c r="C33" s="2" t="s">
        <v>114</v>
      </c>
      <c r="D33" s="2" t="s">
        <v>115</v>
      </c>
      <c r="E33" s="2" t="s">
        <v>116</v>
      </c>
      <c r="F33" s="2" t="s">
        <v>117</v>
      </c>
      <c r="G33" s="2" t="s">
        <v>118</v>
      </c>
      <c r="J33" t="s">
        <v>143</v>
      </c>
      <c r="K33" t="s">
        <v>144</v>
      </c>
      <c r="L33" t="s">
        <v>145</v>
      </c>
      <c r="M33" t="s">
        <v>146</v>
      </c>
      <c r="N33" t="s">
        <v>147</v>
      </c>
    </row>
    <row r="34" spans="1:14" ht="15">
      <c r="A34" t="s">
        <v>92</v>
      </c>
      <c r="B34" s="6">
        <f aca="true" t="shared" si="0" ref="B34:G34">SUM(B2:B29)</f>
        <v>27</v>
      </c>
      <c r="C34" s="2">
        <f t="shared" si="0"/>
        <v>8</v>
      </c>
      <c r="D34" s="2">
        <f t="shared" si="0"/>
        <v>4</v>
      </c>
      <c r="E34" s="2">
        <f t="shared" si="0"/>
        <v>12</v>
      </c>
      <c r="F34" s="2">
        <f t="shared" si="0"/>
        <v>2</v>
      </c>
      <c r="G34" s="2">
        <f t="shared" si="0"/>
        <v>1</v>
      </c>
      <c r="J34">
        <f>G34</f>
        <v>1</v>
      </c>
      <c r="K34">
        <f>F34</f>
        <v>2</v>
      </c>
      <c r="L34">
        <f>E34</f>
        <v>12</v>
      </c>
      <c r="M34">
        <f>D34</f>
        <v>4</v>
      </c>
      <c r="N34">
        <f>C34</f>
        <v>8</v>
      </c>
    </row>
    <row r="35" spans="1:7" ht="15">
      <c r="A35" t="s">
        <v>93</v>
      </c>
      <c r="B35" s="8">
        <f>SUM(C35:G35)</f>
        <v>1</v>
      </c>
      <c r="C35" s="9">
        <f>C34/B34</f>
        <v>0.2962962962962963</v>
      </c>
      <c r="D35" s="9">
        <f>D34/B34</f>
        <v>0.14814814814814814</v>
      </c>
      <c r="E35" s="9">
        <f>E34/B34</f>
        <v>0.4444444444444444</v>
      </c>
      <c r="F35" s="9">
        <f>F34/B34</f>
        <v>0.07407407407407407</v>
      </c>
      <c r="G35" s="9">
        <f>G34/B34</f>
        <v>0.037037037037037035</v>
      </c>
    </row>
    <row r="36" spans="1:14" ht="15">
      <c r="A36" t="s">
        <v>94</v>
      </c>
      <c r="J36" s="2" t="s">
        <v>147</v>
      </c>
      <c r="K36" s="2" t="s">
        <v>146</v>
      </c>
      <c r="L36" s="2" t="s">
        <v>145</v>
      </c>
      <c r="M36" s="2" t="s">
        <v>144</v>
      </c>
      <c r="N36" s="2" t="s">
        <v>143</v>
      </c>
    </row>
    <row r="37" spans="10:14" ht="15">
      <c r="J37" s="2">
        <f>C34</f>
        <v>8</v>
      </c>
      <c r="K37" s="2">
        <f>D34</f>
        <v>4</v>
      </c>
      <c r="L37" s="2">
        <f>E34</f>
        <v>12</v>
      </c>
      <c r="M37" s="2">
        <f>F34</f>
        <v>2</v>
      </c>
      <c r="N37" s="2">
        <f>G34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3">
      <selection activeCell="A1" sqref="A1"/>
    </sheetView>
  </sheetViews>
  <sheetFormatPr defaultColWidth="9.140625" defaultRowHeight="15"/>
  <cols>
    <col min="2" max="2" width="7.8515625" style="0" customWidth="1"/>
    <col min="3" max="24" width="18.28125" style="0" customWidth="1"/>
    <col min="25" max="25" width="18.421875" style="0" customWidth="1"/>
    <col min="26" max="30" width="18.28125" style="0" customWidth="1"/>
  </cols>
  <sheetData>
    <row r="1" spans="1:30" ht="15.75" thickTop="1">
      <c r="A1" s="15" t="s">
        <v>185</v>
      </c>
      <c r="B1" s="15"/>
      <c r="C1" s="15" t="s">
        <v>3</v>
      </c>
      <c r="D1" s="15" t="s">
        <v>3</v>
      </c>
      <c r="E1" s="15" t="s">
        <v>35</v>
      </c>
      <c r="F1" s="15" t="s">
        <v>36</v>
      </c>
      <c r="G1" s="15" t="s">
        <v>37</v>
      </c>
      <c r="H1" s="15" t="s">
        <v>38</v>
      </c>
      <c r="I1" s="15" t="s">
        <v>39</v>
      </c>
      <c r="J1" s="15" t="s">
        <v>4</v>
      </c>
      <c r="K1" s="15" t="s">
        <v>4</v>
      </c>
      <c r="L1" s="15" t="s">
        <v>40</v>
      </c>
      <c r="M1" s="15" t="s">
        <v>41</v>
      </c>
      <c r="N1" s="15" t="s">
        <v>42</v>
      </c>
      <c r="O1" s="15" t="s">
        <v>43</v>
      </c>
      <c r="P1" s="15" t="s">
        <v>44</v>
      </c>
      <c r="Q1" s="15" t="s">
        <v>5</v>
      </c>
      <c r="R1" s="15" t="s">
        <v>5</v>
      </c>
      <c r="S1" s="15" t="s">
        <v>45</v>
      </c>
      <c r="T1" s="15" t="s">
        <v>65</v>
      </c>
      <c r="U1" s="15" t="s">
        <v>46</v>
      </c>
      <c r="V1" s="15" t="s">
        <v>47</v>
      </c>
      <c r="W1" s="15" t="s">
        <v>48</v>
      </c>
      <c r="X1" s="15" t="s">
        <v>6</v>
      </c>
      <c r="Y1" s="15" t="s">
        <v>6</v>
      </c>
      <c r="Z1" s="15" t="s">
        <v>49</v>
      </c>
      <c r="AA1" s="15" t="s">
        <v>66</v>
      </c>
      <c r="AB1" s="15" t="s">
        <v>51</v>
      </c>
      <c r="AC1" s="15" t="s">
        <v>52</v>
      </c>
      <c r="AD1" s="15" t="s">
        <v>53</v>
      </c>
    </row>
    <row r="2" spans="1:30" ht="15">
      <c r="A2" s="20">
        <v>1</v>
      </c>
      <c r="B2" s="21"/>
      <c r="C2" s="16">
        <v>1</v>
      </c>
      <c r="D2" s="17">
        <v>1</v>
      </c>
      <c r="E2" s="18">
        <v>1</v>
      </c>
      <c r="F2" s="18"/>
      <c r="G2" s="18"/>
      <c r="H2" s="18"/>
      <c r="I2" s="18"/>
      <c r="J2" s="16">
        <v>1</v>
      </c>
      <c r="K2" s="17">
        <v>1</v>
      </c>
      <c r="L2" s="18">
        <v>1</v>
      </c>
      <c r="M2" s="18"/>
      <c r="N2" s="18"/>
      <c r="O2" s="18"/>
      <c r="P2" s="18"/>
      <c r="Q2" s="16">
        <v>2</v>
      </c>
      <c r="R2" s="17">
        <v>1</v>
      </c>
      <c r="S2" s="18"/>
      <c r="T2" s="18">
        <v>1</v>
      </c>
      <c r="U2" s="18"/>
      <c r="V2" s="18"/>
      <c r="W2" s="18"/>
      <c r="X2" s="16">
        <v>3</v>
      </c>
      <c r="Y2" s="17">
        <v>1</v>
      </c>
      <c r="Z2" s="18"/>
      <c r="AA2" s="18"/>
      <c r="AB2" s="18">
        <v>1</v>
      </c>
      <c r="AC2" s="18"/>
      <c r="AD2" s="18"/>
    </row>
    <row r="3" spans="1:30" ht="15">
      <c r="A3" s="20">
        <v>2</v>
      </c>
      <c r="B3" s="21"/>
      <c r="C3" s="16">
        <v>1</v>
      </c>
      <c r="D3" s="17">
        <v>1</v>
      </c>
      <c r="E3" s="18">
        <v>1</v>
      </c>
      <c r="F3" s="18"/>
      <c r="G3" s="18"/>
      <c r="H3" s="18"/>
      <c r="I3" s="18"/>
      <c r="J3" s="16">
        <v>4</v>
      </c>
      <c r="K3" s="17">
        <v>1</v>
      </c>
      <c r="L3" s="18"/>
      <c r="M3" s="18"/>
      <c r="N3" s="18"/>
      <c r="O3" s="18">
        <v>1</v>
      </c>
      <c r="P3" s="18"/>
      <c r="Q3" s="16">
        <v>3</v>
      </c>
      <c r="R3" s="17">
        <v>1</v>
      </c>
      <c r="S3" s="18"/>
      <c r="T3" s="18"/>
      <c r="U3" s="18">
        <v>1</v>
      </c>
      <c r="V3" s="18"/>
      <c r="W3" s="18"/>
      <c r="X3" s="16">
        <v>3</v>
      </c>
      <c r="Y3" s="17">
        <v>1</v>
      </c>
      <c r="Z3" s="18"/>
      <c r="AA3" s="18"/>
      <c r="AB3" s="18">
        <v>1</v>
      </c>
      <c r="AC3" s="18"/>
      <c r="AD3" s="18"/>
    </row>
    <row r="4" spans="1:30" ht="15">
      <c r="A4" s="20">
        <v>4</v>
      </c>
      <c r="B4" s="21"/>
      <c r="C4" s="16">
        <v>2</v>
      </c>
      <c r="D4" s="17">
        <v>1</v>
      </c>
      <c r="E4" s="18"/>
      <c r="F4" s="18">
        <v>1</v>
      </c>
      <c r="G4" s="18"/>
      <c r="H4" s="18"/>
      <c r="I4" s="18"/>
      <c r="J4" s="16">
        <v>1</v>
      </c>
      <c r="K4" s="17">
        <v>1</v>
      </c>
      <c r="L4" s="18">
        <v>1</v>
      </c>
      <c r="M4" s="18"/>
      <c r="N4" s="18"/>
      <c r="O4" s="18"/>
      <c r="P4" s="18"/>
      <c r="Q4" s="16">
        <v>2</v>
      </c>
      <c r="R4" s="17">
        <v>1</v>
      </c>
      <c r="S4" s="18"/>
      <c r="T4" s="18">
        <v>1</v>
      </c>
      <c r="U4" s="18"/>
      <c r="V4" s="18"/>
      <c r="W4" s="18"/>
      <c r="X4" s="16">
        <v>2</v>
      </c>
      <c r="Y4" s="17">
        <v>1</v>
      </c>
      <c r="Z4" s="18"/>
      <c r="AA4" s="18">
        <v>1</v>
      </c>
      <c r="AB4" s="18"/>
      <c r="AC4" s="18"/>
      <c r="AD4" s="18"/>
    </row>
    <row r="5" spans="1:30" ht="15">
      <c r="A5" s="20">
        <v>5</v>
      </c>
      <c r="B5" s="21"/>
      <c r="C5" s="16">
        <v>1</v>
      </c>
      <c r="D5" s="17">
        <v>1</v>
      </c>
      <c r="E5" s="18">
        <v>1</v>
      </c>
      <c r="F5" s="18"/>
      <c r="G5" s="18"/>
      <c r="H5" s="18"/>
      <c r="I5" s="18"/>
      <c r="J5" s="16">
        <v>3</v>
      </c>
      <c r="K5" s="17">
        <v>1</v>
      </c>
      <c r="L5" s="18"/>
      <c r="M5" s="18"/>
      <c r="N5" s="18">
        <v>1</v>
      </c>
      <c r="O5" s="18"/>
      <c r="P5" s="18"/>
      <c r="Q5" s="16">
        <v>3</v>
      </c>
      <c r="R5" s="17">
        <v>1</v>
      </c>
      <c r="S5" s="18"/>
      <c r="T5" s="18"/>
      <c r="U5" s="18">
        <v>1</v>
      </c>
      <c r="V5" s="18"/>
      <c r="W5" s="18"/>
      <c r="X5" s="16">
        <v>4</v>
      </c>
      <c r="Y5" s="17">
        <v>1</v>
      </c>
      <c r="Z5" s="18"/>
      <c r="AA5" s="18"/>
      <c r="AB5" s="18"/>
      <c r="AC5" s="18">
        <v>1</v>
      </c>
      <c r="AD5" s="18"/>
    </row>
    <row r="6" spans="1:30" ht="15">
      <c r="A6" s="20">
        <v>6</v>
      </c>
      <c r="B6" s="21"/>
      <c r="C6" s="16">
        <v>3</v>
      </c>
      <c r="D6" s="17">
        <v>1</v>
      </c>
      <c r="E6" s="18"/>
      <c r="F6" s="18"/>
      <c r="G6" s="18">
        <v>1</v>
      </c>
      <c r="H6" s="18"/>
      <c r="I6" s="18"/>
      <c r="J6" s="16">
        <v>4</v>
      </c>
      <c r="K6" s="17">
        <v>1</v>
      </c>
      <c r="L6" s="18"/>
      <c r="M6" s="18"/>
      <c r="N6" s="18"/>
      <c r="O6" s="18">
        <v>1</v>
      </c>
      <c r="P6" s="18"/>
      <c r="Q6" s="16">
        <v>5</v>
      </c>
      <c r="R6" s="17">
        <v>1</v>
      </c>
      <c r="S6" s="18"/>
      <c r="T6" s="18"/>
      <c r="U6" s="18"/>
      <c r="V6" s="18"/>
      <c r="W6" s="18">
        <v>1</v>
      </c>
      <c r="X6" s="16">
        <v>4</v>
      </c>
      <c r="Y6" s="17">
        <v>1</v>
      </c>
      <c r="Z6" s="18"/>
      <c r="AA6" s="18"/>
      <c r="AB6" s="18"/>
      <c r="AC6" s="18">
        <v>1</v>
      </c>
      <c r="AD6" s="18"/>
    </row>
    <row r="7" spans="1:30" ht="15">
      <c r="A7" s="20">
        <v>7</v>
      </c>
      <c r="B7" s="21"/>
      <c r="C7" s="16">
        <v>2</v>
      </c>
      <c r="D7" s="17">
        <v>1</v>
      </c>
      <c r="E7" s="18"/>
      <c r="F7" s="18">
        <v>1</v>
      </c>
      <c r="G7" s="18"/>
      <c r="H7" s="18"/>
      <c r="I7" s="18"/>
      <c r="J7" s="16">
        <v>4</v>
      </c>
      <c r="K7" s="17">
        <v>1</v>
      </c>
      <c r="L7" s="18"/>
      <c r="M7" s="18"/>
      <c r="N7" s="18"/>
      <c r="O7" s="18">
        <v>1</v>
      </c>
      <c r="P7" s="18"/>
      <c r="Q7" s="16">
        <v>5</v>
      </c>
      <c r="R7" s="17">
        <v>1</v>
      </c>
      <c r="S7" s="18"/>
      <c r="T7" s="18"/>
      <c r="U7" s="18"/>
      <c r="V7" s="18"/>
      <c r="W7" s="18">
        <v>1</v>
      </c>
      <c r="X7" s="16">
        <v>4</v>
      </c>
      <c r="Y7" s="17">
        <v>1</v>
      </c>
      <c r="Z7" s="18"/>
      <c r="AA7" s="18"/>
      <c r="AB7" s="18"/>
      <c r="AC7" s="18">
        <v>1</v>
      </c>
      <c r="AD7" s="18"/>
    </row>
    <row r="8" spans="1:30" ht="15">
      <c r="A8" s="20">
        <v>8</v>
      </c>
      <c r="B8" s="21"/>
      <c r="C8" s="16">
        <v>1</v>
      </c>
      <c r="D8" s="17">
        <v>1</v>
      </c>
      <c r="E8" s="18">
        <v>1</v>
      </c>
      <c r="F8" s="18"/>
      <c r="G8" s="18"/>
      <c r="H8" s="18"/>
      <c r="I8" s="18"/>
      <c r="J8" s="16">
        <v>3</v>
      </c>
      <c r="K8" s="17">
        <v>1</v>
      </c>
      <c r="L8" s="18"/>
      <c r="M8" s="18"/>
      <c r="N8" s="18">
        <v>1</v>
      </c>
      <c r="O8" s="18"/>
      <c r="P8" s="18"/>
      <c r="Q8" s="16">
        <v>1</v>
      </c>
      <c r="R8" s="17">
        <v>1</v>
      </c>
      <c r="S8" s="18">
        <v>1</v>
      </c>
      <c r="T8" s="18"/>
      <c r="U8" s="18"/>
      <c r="V8" s="18"/>
      <c r="W8" s="18"/>
      <c r="X8" s="16">
        <v>1</v>
      </c>
      <c r="Y8" s="17">
        <v>1</v>
      </c>
      <c r="Z8" s="18">
        <v>1</v>
      </c>
      <c r="AA8" s="18"/>
      <c r="AB8" s="18"/>
      <c r="AC8" s="18"/>
      <c r="AD8" s="18"/>
    </row>
    <row r="9" spans="1:30" ht="15">
      <c r="A9" s="20">
        <v>9</v>
      </c>
      <c r="B9" s="21"/>
      <c r="C9" s="16">
        <v>1</v>
      </c>
      <c r="D9" s="17">
        <v>1</v>
      </c>
      <c r="E9" s="18">
        <v>1</v>
      </c>
      <c r="F9" s="18"/>
      <c r="G9" s="18"/>
      <c r="H9" s="18"/>
      <c r="I9" s="18"/>
      <c r="J9" s="16">
        <v>1</v>
      </c>
      <c r="K9" s="17">
        <v>1</v>
      </c>
      <c r="L9" s="18">
        <v>1</v>
      </c>
      <c r="M9" s="18"/>
      <c r="N9" s="18"/>
      <c r="O9" s="18"/>
      <c r="P9" s="18"/>
      <c r="Q9" s="16">
        <v>2</v>
      </c>
      <c r="R9" s="17">
        <v>1</v>
      </c>
      <c r="S9" s="18"/>
      <c r="T9" s="18">
        <v>1</v>
      </c>
      <c r="U9" s="18"/>
      <c r="V9" s="18"/>
      <c r="W9" s="18"/>
      <c r="X9" s="16">
        <v>2</v>
      </c>
      <c r="Y9" s="17">
        <v>1</v>
      </c>
      <c r="Z9" s="18"/>
      <c r="AA9" s="18">
        <v>1</v>
      </c>
      <c r="AB9" s="18"/>
      <c r="AC9" s="18"/>
      <c r="AD9" s="18"/>
    </row>
    <row r="10" spans="1:30" ht="15">
      <c r="A10" s="20">
        <v>11</v>
      </c>
      <c r="B10" s="21"/>
      <c r="C10" s="16">
        <v>3</v>
      </c>
      <c r="D10" s="17">
        <v>1</v>
      </c>
      <c r="E10" s="18"/>
      <c r="F10" s="18"/>
      <c r="G10" s="18">
        <v>1</v>
      </c>
      <c r="H10" s="18"/>
      <c r="I10" s="18"/>
      <c r="J10" s="16">
        <v>5</v>
      </c>
      <c r="K10" s="17">
        <v>1</v>
      </c>
      <c r="L10" s="18"/>
      <c r="M10" s="18"/>
      <c r="N10" s="18"/>
      <c r="O10" s="18"/>
      <c r="P10" s="18">
        <v>1</v>
      </c>
      <c r="Q10" s="16">
        <v>4</v>
      </c>
      <c r="R10" s="17">
        <v>1</v>
      </c>
      <c r="S10" s="18"/>
      <c r="T10" s="18"/>
      <c r="U10" s="18"/>
      <c r="V10" s="18">
        <v>1</v>
      </c>
      <c r="W10" s="18"/>
      <c r="X10" s="16">
        <v>5</v>
      </c>
      <c r="Y10" s="17">
        <v>1</v>
      </c>
      <c r="Z10" s="18"/>
      <c r="AA10" s="18"/>
      <c r="AB10" s="18"/>
      <c r="AC10" s="18"/>
      <c r="AD10" s="18">
        <v>1</v>
      </c>
    </row>
    <row r="11" spans="1:30" ht="15">
      <c r="A11" s="20">
        <v>12</v>
      </c>
      <c r="B11" s="21"/>
      <c r="C11" s="16">
        <v>1</v>
      </c>
      <c r="D11" s="17">
        <v>1</v>
      </c>
      <c r="E11" s="18">
        <v>1</v>
      </c>
      <c r="F11" s="18"/>
      <c r="G11" s="18"/>
      <c r="H11" s="18"/>
      <c r="I11" s="18"/>
      <c r="J11" s="16">
        <v>5</v>
      </c>
      <c r="K11" s="17">
        <v>1</v>
      </c>
      <c r="L11" s="18"/>
      <c r="M11" s="18"/>
      <c r="N11" s="18"/>
      <c r="O11" s="18"/>
      <c r="P11" s="18">
        <v>1</v>
      </c>
      <c r="Q11" s="16">
        <v>2</v>
      </c>
      <c r="R11" s="17">
        <v>1</v>
      </c>
      <c r="S11" s="18"/>
      <c r="T11" s="18">
        <v>1</v>
      </c>
      <c r="U11" s="18"/>
      <c r="V11" s="18"/>
      <c r="W11" s="18"/>
      <c r="X11" s="16">
        <v>5</v>
      </c>
      <c r="Y11" s="17">
        <v>1</v>
      </c>
      <c r="Z11" s="18"/>
      <c r="AA11" s="18"/>
      <c r="AB11" s="18"/>
      <c r="AC11" s="18"/>
      <c r="AD11" s="18">
        <v>1</v>
      </c>
    </row>
    <row r="12" spans="1:30" ht="15">
      <c r="A12" s="20">
        <v>14</v>
      </c>
      <c r="B12" s="21"/>
      <c r="C12" s="16">
        <v>4</v>
      </c>
      <c r="D12" s="17">
        <v>1</v>
      </c>
      <c r="E12" s="18"/>
      <c r="F12" s="18"/>
      <c r="G12" s="18"/>
      <c r="H12" s="18">
        <v>1</v>
      </c>
      <c r="I12" s="18"/>
      <c r="J12" s="16">
        <v>3</v>
      </c>
      <c r="K12" s="17">
        <v>1</v>
      </c>
      <c r="L12" s="18"/>
      <c r="M12" s="18"/>
      <c r="N12" s="18">
        <v>1</v>
      </c>
      <c r="O12" s="18"/>
      <c r="P12" s="18"/>
      <c r="Q12" s="16">
        <v>5</v>
      </c>
      <c r="R12" s="17">
        <v>1</v>
      </c>
      <c r="S12" s="18"/>
      <c r="T12" s="18"/>
      <c r="U12" s="18"/>
      <c r="V12" s="18"/>
      <c r="W12" s="18">
        <v>1</v>
      </c>
      <c r="X12" s="16">
        <v>4</v>
      </c>
      <c r="Y12" s="17">
        <v>1</v>
      </c>
      <c r="Z12" s="18"/>
      <c r="AA12" s="18"/>
      <c r="AB12" s="18"/>
      <c r="AC12" s="18">
        <v>1</v>
      </c>
      <c r="AD12" s="18"/>
    </row>
    <row r="13" spans="1:30" ht="15">
      <c r="A13" s="20">
        <v>15</v>
      </c>
      <c r="B13" s="21"/>
      <c r="C13" s="16">
        <v>3</v>
      </c>
      <c r="D13" s="17">
        <v>1</v>
      </c>
      <c r="E13" s="18"/>
      <c r="F13" s="18"/>
      <c r="G13" s="18">
        <v>1</v>
      </c>
      <c r="H13" s="18"/>
      <c r="I13" s="18"/>
      <c r="J13" s="16">
        <v>3</v>
      </c>
      <c r="K13" s="17">
        <v>1</v>
      </c>
      <c r="L13" s="18"/>
      <c r="M13" s="18"/>
      <c r="N13" s="18">
        <v>1</v>
      </c>
      <c r="O13" s="18"/>
      <c r="P13" s="18"/>
      <c r="Q13" s="16">
        <v>3</v>
      </c>
      <c r="R13" s="17">
        <v>1</v>
      </c>
      <c r="S13" s="18"/>
      <c r="T13" s="18"/>
      <c r="U13" s="18">
        <v>1</v>
      </c>
      <c r="V13" s="18"/>
      <c r="W13" s="18"/>
      <c r="X13" s="16">
        <v>2</v>
      </c>
      <c r="Y13" s="17">
        <v>1</v>
      </c>
      <c r="Z13" s="18"/>
      <c r="AA13" s="18">
        <v>1</v>
      </c>
      <c r="AB13" s="18"/>
      <c r="AC13" s="18"/>
      <c r="AD13" s="18"/>
    </row>
    <row r="14" spans="1:30" ht="15">
      <c r="A14" s="20">
        <v>17</v>
      </c>
      <c r="B14" s="21"/>
      <c r="C14" s="16">
        <v>3</v>
      </c>
      <c r="D14" s="17">
        <v>1</v>
      </c>
      <c r="E14" s="18"/>
      <c r="F14" s="18"/>
      <c r="G14" s="18">
        <v>1</v>
      </c>
      <c r="H14" s="18"/>
      <c r="I14" s="18"/>
      <c r="J14" s="16">
        <v>2</v>
      </c>
      <c r="K14" s="17">
        <v>1</v>
      </c>
      <c r="L14" s="18"/>
      <c r="M14" s="18">
        <v>1</v>
      </c>
      <c r="N14" s="18"/>
      <c r="O14" s="18"/>
      <c r="P14" s="18"/>
      <c r="Q14" s="16">
        <v>2</v>
      </c>
      <c r="R14" s="17">
        <v>1</v>
      </c>
      <c r="S14" s="18"/>
      <c r="T14" s="18">
        <v>1</v>
      </c>
      <c r="U14" s="18"/>
      <c r="V14" s="18"/>
      <c r="W14" s="18"/>
      <c r="X14" s="16">
        <v>2</v>
      </c>
      <c r="Y14" s="17">
        <v>1</v>
      </c>
      <c r="Z14" s="18"/>
      <c r="AA14" s="18">
        <v>1</v>
      </c>
      <c r="AB14" s="18"/>
      <c r="AC14" s="18"/>
      <c r="AD14" s="18"/>
    </row>
    <row r="15" spans="1:30" ht="15">
      <c r="A15" s="20">
        <v>18</v>
      </c>
      <c r="B15" s="21"/>
      <c r="C15" s="16">
        <v>4</v>
      </c>
      <c r="D15" s="17">
        <v>1</v>
      </c>
      <c r="E15" s="18"/>
      <c r="F15" s="18"/>
      <c r="G15" s="18"/>
      <c r="H15" s="18">
        <v>1</v>
      </c>
      <c r="I15" s="18"/>
      <c r="J15" s="16">
        <v>3</v>
      </c>
      <c r="K15" s="17">
        <v>1</v>
      </c>
      <c r="L15" s="18"/>
      <c r="M15" s="18"/>
      <c r="N15" s="18">
        <v>1</v>
      </c>
      <c r="O15" s="18"/>
      <c r="P15" s="18"/>
      <c r="Q15" s="16">
        <v>4</v>
      </c>
      <c r="R15" s="17">
        <v>1</v>
      </c>
      <c r="S15" s="18"/>
      <c r="T15" s="18"/>
      <c r="U15" s="18"/>
      <c r="V15" s="18">
        <v>1</v>
      </c>
      <c r="W15" s="18"/>
      <c r="X15" s="16">
        <v>4</v>
      </c>
      <c r="Y15" s="17">
        <v>1</v>
      </c>
      <c r="Z15" s="18"/>
      <c r="AA15" s="18"/>
      <c r="AB15" s="18"/>
      <c r="AC15" s="18">
        <v>1</v>
      </c>
      <c r="AD15" s="18"/>
    </row>
    <row r="16" spans="1:30" ht="15">
      <c r="A16" s="20">
        <v>20</v>
      </c>
      <c r="B16" s="21"/>
      <c r="C16" s="16">
        <v>4</v>
      </c>
      <c r="D16" s="17">
        <v>1</v>
      </c>
      <c r="E16" s="18"/>
      <c r="F16" s="18"/>
      <c r="G16" s="18"/>
      <c r="H16" s="18">
        <v>1</v>
      </c>
      <c r="I16" s="18"/>
      <c r="J16" s="16">
        <v>4</v>
      </c>
      <c r="K16" s="17">
        <v>1</v>
      </c>
      <c r="L16" s="18"/>
      <c r="M16" s="18"/>
      <c r="N16" s="18"/>
      <c r="O16" s="18">
        <v>1</v>
      </c>
      <c r="P16" s="18"/>
      <c r="Q16" s="16">
        <v>4</v>
      </c>
      <c r="R16" s="17">
        <v>1</v>
      </c>
      <c r="S16" s="18"/>
      <c r="T16" s="18"/>
      <c r="U16" s="18"/>
      <c r="V16" s="18">
        <v>1</v>
      </c>
      <c r="W16" s="18"/>
      <c r="X16" s="16">
        <v>4</v>
      </c>
      <c r="Y16" s="17">
        <v>1</v>
      </c>
      <c r="Z16" s="18"/>
      <c r="AA16" s="18"/>
      <c r="AB16" s="18"/>
      <c r="AC16" s="18">
        <v>1</v>
      </c>
      <c r="AD16" s="18"/>
    </row>
    <row r="17" spans="1:30" ht="15">
      <c r="A17" s="20">
        <v>24</v>
      </c>
      <c r="B17" s="21"/>
      <c r="C17" s="16">
        <v>3</v>
      </c>
      <c r="D17" s="17">
        <v>1</v>
      </c>
      <c r="E17" s="18"/>
      <c r="F17" s="18"/>
      <c r="G17" s="18">
        <v>1</v>
      </c>
      <c r="H17" s="18"/>
      <c r="I17" s="18"/>
      <c r="J17" s="16">
        <v>3</v>
      </c>
      <c r="K17" s="17">
        <v>1</v>
      </c>
      <c r="L17" s="18"/>
      <c r="M17" s="18"/>
      <c r="N17" s="18">
        <v>1</v>
      </c>
      <c r="O17" s="18"/>
      <c r="P17" s="18"/>
      <c r="Q17" s="16">
        <v>5</v>
      </c>
      <c r="R17" s="17">
        <v>1</v>
      </c>
      <c r="S17" s="18"/>
      <c r="T17" s="18"/>
      <c r="U17" s="18"/>
      <c r="V17" s="18"/>
      <c r="W17" s="18">
        <v>1</v>
      </c>
      <c r="X17" s="16">
        <v>3</v>
      </c>
      <c r="Y17" s="17">
        <v>1</v>
      </c>
      <c r="Z17" s="18"/>
      <c r="AA17" s="18"/>
      <c r="AB17" s="18">
        <v>1</v>
      </c>
      <c r="AC17" s="18"/>
      <c r="AD17" s="18"/>
    </row>
    <row r="18" spans="1:30" ht="15">
      <c r="A18" s="20">
        <v>25</v>
      </c>
      <c r="B18" s="21"/>
      <c r="C18" s="16">
        <v>3</v>
      </c>
      <c r="D18" s="17">
        <v>1</v>
      </c>
      <c r="E18" s="18"/>
      <c r="F18" s="18"/>
      <c r="G18" s="18">
        <v>1</v>
      </c>
      <c r="H18" s="18"/>
      <c r="I18" s="18"/>
      <c r="J18" s="16">
        <v>2</v>
      </c>
      <c r="K18" s="17">
        <v>1</v>
      </c>
      <c r="L18" s="18"/>
      <c r="M18" s="18">
        <v>1</v>
      </c>
      <c r="N18" s="18"/>
      <c r="O18" s="18"/>
      <c r="P18" s="18"/>
      <c r="Q18" s="16">
        <v>3</v>
      </c>
      <c r="R18" s="17">
        <v>1</v>
      </c>
      <c r="S18" s="18"/>
      <c r="T18" s="18"/>
      <c r="U18" s="18">
        <v>1</v>
      </c>
      <c r="V18" s="18"/>
      <c r="W18" s="18"/>
      <c r="X18" s="16">
        <v>5</v>
      </c>
      <c r="Y18" s="17">
        <v>1</v>
      </c>
      <c r="Z18" s="18"/>
      <c r="AA18" s="18"/>
      <c r="AB18" s="18"/>
      <c r="AC18" s="18"/>
      <c r="AD18" s="18">
        <v>1</v>
      </c>
    </row>
    <row r="19" spans="1:30" ht="15">
      <c r="A19" s="20">
        <v>27</v>
      </c>
      <c r="B19" s="21"/>
      <c r="C19" s="16">
        <v>3</v>
      </c>
      <c r="D19" s="17">
        <v>1</v>
      </c>
      <c r="E19" s="18"/>
      <c r="F19" s="18"/>
      <c r="G19" s="18">
        <v>1</v>
      </c>
      <c r="H19" s="18"/>
      <c r="I19" s="18"/>
      <c r="J19" s="16">
        <v>3</v>
      </c>
      <c r="K19" s="17">
        <v>1</v>
      </c>
      <c r="L19" s="18"/>
      <c r="M19" s="18"/>
      <c r="N19" s="18">
        <v>1</v>
      </c>
      <c r="O19" s="18"/>
      <c r="P19" s="18"/>
      <c r="Q19" s="16">
        <v>5</v>
      </c>
      <c r="R19" s="17">
        <v>1</v>
      </c>
      <c r="S19" s="18"/>
      <c r="T19" s="18"/>
      <c r="U19" s="18"/>
      <c r="V19" s="18"/>
      <c r="W19" s="18">
        <v>1</v>
      </c>
      <c r="X19" s="16">
        <v>5</v>
      </c>
      <c r="Y19" s="17">
        <v>1</v>
      </c>
      <c r="Z19" s="18"/>
      <c r="AA19" s="18"/>
      <c r="AB19" s="18"/>
      <c r="AC19" s="18"/>
      <c r="AD19" s="18">
        <v>1</v>
      </c>
    </row>
    <row r="20" spans="1:30" ht="15">
      <c r="A20" s="20">
        <v>28</v>
      </c>
      <c r="B20" s="21"/>
      <c r="C20" s="16">
        <v>3</v>
      </c>
      <c r="D20" s="17">
        <v>1</v>
      </c>
      <c r="E20" s="18"/>
      <c r="F20" s="18"/>
      <c r="G20" s="18">
        <v>1</v>
      </c>
      <c r="H20" s="18"/>
      <c r="I20" s="18"/>
      <c r="J20" s="16">
        <v>5</v>
      </c>
      <c r="K20" s="17">
        <v>1</v>
      </c>
      <c r="L20" s="18"/>
      <c r="M20" s="18"/>
      <c r="N20" s="18"/>
      <c r="O20" s="18"/>
      <c r="P20" s="18">
        <v>1</v>
      </c>
      <c r="Q20" s="16">
        <v>3</v>
      </c>
      <c r="R20" s="17">
        <v>1</v>
      </c>
      <c r="S20" s="18"/>
      <c r="T20" s="18"/>
      <c r="U20" s="18">
        <v>1</v>
      </c>
      <c r="V20" s="18"/>
      <c r="W20" s="18"/>
      <c r="X20" s="16">
        <v>2</v>
      </c>
      <c r="Y20" s="17">
        <v>1</v>
      </c>
      <c r="Z20" s="18"/>
      <c r="AA20" s="18">
        <v>1</v>
      </c>
      <c r="AB20" s="18"/>
      <c r="AC20" s="18"/>
      <c r="AD20" s="18"/>
    </row>
    <row r="21" spans="1:30" ht="15">
      <c r="A21" s="20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5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5">
      <c r="A23" s="24"/>
      <c r="B23" s="21"/>
      <c r="C23" s="24" t="s">
        <v>3</v>
      </c>
      <c r="D23" s="24" t="s">
        <v>3</v>
      </c>
      <c r="E23" s="24" t="s">
        <v>35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</v>
      </c>
      <c r="K23" s="24" t="s">
        <v>4</v>
      </c>
      <c r="L23" s="24" t="s">
        <v>40</v>
      </c>
      <c r="M23" s="24" t="s">
        <v>41</v>
      </c>
      <c r="N23" s="24" t="s">
        <v>42</v>
      </c>
      <c r="O23" s="24" t="s">
        <v>43</v>
      </c>
      <c r="P23" s="24" t="s">
        <v>44</v>
      </c>
      <c r="Q23" s="24" t="s">
        <v>5</v>
      </c>
      <c r="R23" s="24" t="s">
        <v>5</v>
      </c>
      <c r="S23" s="24" t="s">
        <v>45</v>
      </c>
      <c r="T23" s="24" t="s">
        <v>65</v>
      </c>
      <c r="U23" s="24" t="s">
        <v>46</v>
      </c>
      <c r="V23" s="24" t="s">
        <v>47</v>
      </c>
      <c r="W23" s="24" t="s">
        <v>48</v>
      </c>
      <c r="X23" s="24" t="s">
        <v>6</v>
      </c>
      <c r="Y23" s="24" t="s">
        <v>6</v>
      </c>
      <c r="Z23" s="24" t="s">
        <v>49</v>
      </c>
      <c r="AA23" s="24" t="s">
        <v>66</v>
      </c>
      <c r="AB23" s="24" t="s">
        <v>51</v>
      </c>
      <c r="AC23" s="24" t="s">
        <v>52</v>
      </c>
      <c r="AD23" s="24" t="s">
        <v>53</v>
      </c>
    </row>
    <row r="24" spans="1:30" ht="15">
      <c r="A24" s="20"/>
      <c r="B24" s="21"/>
      <c r="C24" s="20"/>
      <c r="D24" s="20"/>
      <c r="E24" s="20" t="s">
        <v>101</v>
      </c>
      <c r="F24" s="20" t="s">
        <v>102</v>
      </c>
      <c r="G24" s="20" t="s">
        <v>100</v>
      </c>
      <c r="H24" s="20" t="s">
        <v>103</v>
      </c>
      <c r="I24" s="20" t="s">
        <v>104</v>
      </c>
      <c r="J24" s="20"/>
      <c r="K24" s="20"/>
      <c r="L24" s="20" t="s">
        <v>101</v>
      </c>
      <c r="M24" s="20" t="s">
        <v>102</v>
      </c>
      <c r="N24" s="20" t="s">
        <v>100</v>
      </c>
      <c r="O24" s="20" t="s">
        <v>103</v>
      </c>
      <c r="P24" s="20" t="s">
        <v>104</v>
      </c>
      <c r="Q24" s="20"/>
      <c r="R24" s="20"/>
      <c r="S24" s="20" t="s">
        <v>101</v>
      </c>
      <c r="T24" s="20" t="s">
        <v>102</v>
      </c>
      <c r="U24" s="20" t="s">
        <v>100</v>
      </c>
      <c r="V24" s="20" t="s">
        <v>103</v>
      </c>
      <c r="W24" s="20" t="s">
        <v>104</v>
      </c>
      <c r="X24" s="20"/>
      <c r="Y24" s="20"/>
      <c r="Z24" s="20" t="s">
        <v>101</v>
      </c>
      <c r="AA24" s="20" t="s">
        <v>102</v>
      </c>
      <c r="AB24" s="20" t="s">
        <v>100</v>
      </c>
      <c r="AC24" s="20" t="s">
        <v>103</v>
      </c>
      <c r="AD24" s="20" t="s">
        <v>104</v>
      </c>
    </row>
    <row r="25" spans="1:30" ht="15">
      <c r="A25" s="20"/>
      <c r="B25" s="21" t="s">
        <v>177</v>
      </c>
      <c r="C25" s="20"/>
      <c r="D25" s="20">
        <f aca="true" t="shared" si="0" ref="D25:I25">SUM(D2:D20)</f>
        <v>19</v>
      </c>
      <c r="E25" s="20">
        <f t="shared" si="0"/>
        <v>6</v>
      </c>
      <c r="F25" s="20">
        <f t="shared" si="0"/>
        <v>2</v>
      </c>
      <c r="G25" s="20">
        <f t="shared" si="0"/>
        <v>8</v>
      </c>
      <c r="H25" s="20">
        <f t="shared" si="0"/>
        <v>3</v>
      </c>
      <c r="I25" s="20">
        <f t="shared" si="0"/>
        <v>0</v>
      </c>
      <c r="J25" s="20"/>
      <c r="K25" s="20">
        <f aca="true" t="shared" si="1" ref="K25:P25">SUM(K2:K20)</f>
        <v>19</v>
      </c>
      <c r="L25" s="20">
        <f t="shared" si="1"/>
        <v>3</v>
      </c>
      <c r="M25" s="20">
        <f t="shared" si="1"/>
        <v>2</v>
      </c>
      <c r="N25" s="20">
        <f t="shared" si="1"/>
        <v>7</v>
      </c>
      <c r="O25" s="20">
        <f t="shared" si="1"/>
        <v>4</v>
      </c>
      <c r="P25" s="20">
        <f t="shared" si="1"/>
        <v>3</v>
      </c>
      <c r="Q25" s="20"/>
      <c r="R25" s="20">
        <f aca="true" t="shared" si="2" ref="R25:W25">SUM(R2:R20)</f>
        <v>19</v>
      </c>
      <c r="S25" s="20">
        <f t="shared" si="2"/>
        <v>1</v>
      </c>
      <c r="T25" s="20">
        <f t="shared" si="2"/>
        <v>5</v>
      </c>
      <c r="U25" s="20">
        <f t="shared" si="2"/>
        <v>5</v>
      </c>
      <c r="V25" s="20">
        <f t="shared" si="2"/>
        <v>3</v>
      </c>
      <c r="W25" s="20">
        <f t="shared" si="2"/>
        <v>5</v>
      </c>
      <c r="X25" s="20"/>
      <c r="Y25" s="20">
        <f aca="true" t="shared" si="3" ref="Y25:AD25">SUM(Y2:Y20)</f>
        <v>19</v>
      </c>
      <c r="Z25" s="20">
        <f t="shared" si="3"/>
        <v>1</v>
      </c>
      <c r="AA25" s="20">
        <f t="shared" si="3"/>
        <v>5</v>
      </c>
      <c r="AB25" s="20">
        <f t="shared" si="3"/>
        <v>3</v>
      </c>
      <c r="AC25" s="20">
        <f t="shared" si="3"/>
        <v>6</v>
      </c>
      <c r="AD25" s="20">
        <f t="shared" si="3"/>
        <v>4</v>
      </c>
    </row>
    <row r="26" spans="1:30" ht="15">
      <c r="A26" s="20"/>
      <c r="B26" s="21" t="s">
        <v>178</v>
      </c>
      <c r="C26" s="20"/>
      <c r="D26" s="20">
        <f>SUM(E26:I26)</f>
        <v>1</v>
      </c>
      <c r="E26" s="20">
        <f>E25/D25</f>
        <v>0.3157894736842105</v>
      </c>
      <c r="F26" s="20">
        <f>F25/D25</f>
        <v>0.10526315789473684</v>
      </c>
      <c r="G26" s="20">
        <f>G25/D25</f>
        <v>0.42105263157894735</v>
      </c>
      <c r="H26" s="20">
        <f>H25/D25</f>
        <v>0.15789473684210525</v>
      </c>
      <c r="I26" s="20">
        <f>I25/D25</f>
        <v>0</v>
      </c>
      <c r="J26" s="20"/>
      <c r="K26" s="20">
        <f>SUM(L26:P26)</f>
        <v>1</v>
      </c>
      <c r="L26" s="20">
        <f>L25/K25</f>
        <v>0.15789473684210525</v>
      </c>
      <c r="M26" s="20">
        <f>M25/K25</f>
        <v>0.10526315789473684</v>
      </c>
      <c r="N26" s="20">
        <f>N25/K25</f>
        <v>0.3684210526315789</v>
      </c>
      <c r="O26" s="20">
        <f>O25/K25</f>
        <v>0.21052631578947367</v>
      </c>
      <c r="P26" s="20">
        <f>P25/K25</f>
        <v>0.15789473684210525</v>
      </c>
      <c r="Q26" s="20"/>
      <c r="R26" s="20">
        <f>SUM(S26:W26)</f>
        <v>1</v>
      </c>
      <c r="S26" s="20">
        <f>S25/R25</f>
        <v>0.05263157894736842</v>
      </c>
      <c r="T26" s="20">
        <f>T25/R25</f>
        <v>0.2631578947368421</v>
      </c>
      <c r="U26" s="20">
        <f>U25/R25</f>
        <v>0.2631578947368421</v>
      </c>
      <c r="V26" s="20">
        <f>V25/R25</f>
        <v>0.15789473684210525</v>
      </c>
      <c r="W26" s="20">
        <f>W25/R25</f>
        <v>0.2631578947368421</v>
      </c>
      <c r="X26" s="20"/>
      <c r="Y26" s="20">
        <f>SUM(Z26:AD26)</f>
        <v>1</v>
      </c>
      <c r="Z26" s="20">
        <f>Z25/Y25</f>
        <v>0.05263157894736842</v>
      </c>
      <c r="AA26" s="20">
        <f>AA25/Y25</f>
        <v>0.2631578947368421</v>
      </c>
      <c r="AB26" s="20">
        <f>AB25/Y25</f>
        <v>0.15789473684210525</v>
      </c>
      <c r="AC26" s="20">
        <f>AC25/Y25</f>
        <v>0.3157894736842105</v>
      </c>
      <c r="AD26" s="20">
        <f>AD25/Y25</f>
        <v>0.21052631578947367</v>
      </c>
    </row>
    <row r="27" spans="1:30" ht="15">
      <c r="A27" s="20"/>
      <c r="B27" s="21"/>
      <c r="C27" s="20"/>
      <c r="D27" s="20"/>
      <c r="E27" s="20" t="s">
        <v>95</v>
      </c>
      <c r="F27" s="20"/>
      <c r="G27" s="20" t="s">
        <v>95</v>
      </c>
      <c r="H27" s="20"/>
      <c r="I27" s="20"/>
      <c r="J27" s="20"/>
      <c r="K27" s="20"/>
      <c r="L27" s="20"/>
      <c r="M27" s="20"/>
      <c r="N27" s="20" t="s">
        <v>95</v>
      </c>
      <c r="O27" s="20" t="s">
        <v>95</v>
      </c>
      <c r="P27" s="20" t="s">
        <v>96</v>
      </c>
      <c r="Q27" s="20"/>
      <c r="R27" s="20"/>
      <c r="S27" s="20"/>
      <c r="T27" s="20" t="s">
        <v>95</v>
      </c>
      <c r="U27" s="20" t="s">
        <v>96</v>
      </c>
      <c r="V27" s="20"/>
      <c r="W27" s="20" t="s">
        <v>95</v>
      </c>
      <c r="X27" s="20"/>
      <c r="Y27" s="20"/>
      <c r="Z27" s="20"/>
      <c r="AA27" s="20"/>
      <c r="AB27" s="20"/>
      <c r="AC27" s="20" t="s">
        <v>95</v>
      </c>
      <c r="AD27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6">
      <selection activeCell="I43" sqref="I43"/>
    </sheetView>
  </sheetViews>
  <sheetFormatPr defaultColWidth="9.140625" defaultRowHeight="15"/>
  <cols>
    <col min="2" max="2" width="11.8515625" style="0" customWidth="1"/>
    <col min="3" max="3" width="11.7109375" style="0" customWidth="1"/>
    <col min="5" max="5" width="9.7109375" style="0" customWidth="1"/>
    <col min="6" max="6" width="12.28125" style="0" customWidth="1"/>
  </cols>
  <sheetData>
    <row r="1" spans="1:6" ht="15.75" thickBot="1">
      <c r="A1" s="41" t="s">
        <v>185</v>
      </c>
      <c r="B1" s="42" t="s">
        <v>0</v>
      </c>
      <c r="C1" s="43" t="s">
        <v>0</v>
      </c>
      <c r="E1" s="41" t="s">
        <v>185</v>
      </c>
      <c r="F1" s="43" t="s">
        <v>0</v>
      </c>
    </row>
    <row r="2" spans="1:6" ht="15.75" thickTop="1">
      <c r="A2" s="44">
        <v>1</v>
      </c>
      <c r="B2" s="45">
        <v>1</v>
      </c>
      <c r="C2" s="31">
        <v>7</v>
      </c>
      <c r="E2" s="44">
        <v>1</v>
      </c>
      <c r="F2" s="31">
        <v>7</v>
      </c>
    </row>
    <row r="3" spans="1:6" ht="15">
      <c r="A3" s="44">
        <v>2</v>
      </c>
      <c r="B3" s="45">
        <v>1</v>
      </c>
      <c r="C3" s="31">
        <v>27</v>
      </c>
      <c r="E3" s="44">
        <v>2</v>
      </c>
      <c r="F3" s="31">
        <v>27</v>
      </c>
    </row>
    <row r="4" spans="1:6" ht="15">
      <c r="A4" s="44">
        <v>3</v>
      </c>
      <c r="B4" s="45">
        <v>1</v>
      </c>
      <c r="C4" s="31">
        <v>5</v>
      </c>
      <c r="E4" s="44">
        <v>3</v>
      </c>
      <c r="F4" s="31">
        <v>5</v>
      </c>
    </row>
    <row r="5" spans="1:6" ht="15">
      <c r="A5" s="44">
        <v>4</v>
      </c>
      <c r="B5" s="45">
        <v>1</v>
      </c>
      <c r="C5" s="31">
        <v>24</v>
      </c>
      <c r="E5" s="44">
        <v>4</v>
      </c>
      <c r="F5" s="31">
        <v>24</v>
      </c>
    </row>
    <row r="6" spans="1:6" ht="15">
      <c r="A6" s="44">
        <v>5</v>
      </c>
      <c r="B6" s="45">
        <v>1</v>
      </c>
      <c r="C6" s="31">
        <v>16</v>
      </c>
      <c r="E6" s="44">
        <v>5</v>
      </c>
      <c r="F6" s="31">
        <v>16</v>
      </c>
    </row>
    <row r="7" spans="1:6" ht="15">
      <c r="A7" s="44">
        <v>6</v>
      </c>
      <c r="B7" s="45">
        <v>1</v>
      </c>
      <c r="C7" s="31">
        <v>38</v>
      </c>
      <c r="E7" s="44">
        <v>6</v>
      </c>
      <c r="F7" s="31">
        <v>38</v>
      </c>
    </row>
    <row r="8" spans="1:6" ht="15">
      <c r="A8" s="44">
        <v>7</v>
      </c>
      <c r="B8" s="45">
        <v>1</v>
      </c>
      <c r="C8" s="31">
        <v>6</v>
      </c>
      <c r="E8" s="44">
        <v>7</v>
      </c>
      <c r="F8" s="31">
        <v>6</v>
      </c>
    </row>
    <row r="9" spans="1:6" ht="15">
      <c r="A9" s="44">
        <v>8</v>
      </c>
      <c r="B9" s="45">
        <v>1</v>
      </c>
      <c r="C9" s="31">
        <v>15</v>
      </c>
      <c r="E9" s="44">
        <v>8</v>
      </c>
      <c r="F9" s="31">
        <v>15</v>
      </c>
    </row>
    <row r="10" spans="1:6" ht="15">
      <c r="A10" s="44">
        <v>9</v>
      </c>
      <c r="B10" s="45">
        <v>1</v>
      </c>
      <c r="C10" s="31">
        <v>2</v>
      </c>
      <c r="E10" s="44">
        <v>9</v>
      </c>
      <c r="F10" s="31">
        <v>2</v>
      </c>
    </row>
    <row r="11" spans="1:6" ht="15">
      <c r="A11" s="44">
        <v>10</v>
      </c>
      <c r="B11" s="45">
        <v>1</v>
      </c>
      <c r="C11" s="31">
        <v>29</v>
      </c>
      <c r="E11" s="44">
        <v>10</v>
      </c>
      <c r="F11" s="31">
        <v>29</v>
      </c>
    </row>
    <row r="12" spans="1:6" ht="15">
      <c r="A12" s="44">
        <v>11</v>
      </c>
      <c r="B12" s="45">
        <v>1</v>
      </c>
      <c r="C12" s="31">
        <v>14</v>
      </c>
      <c r="E12" s="44">
        <v>11</v>
      </c>
      <c r="F12" s="31">
        <v>14</v>
      </c>
    </row>
    <row r="13" spans="1:6" ht="15">
      <c r="A13" s="44">
        <v>12</v>
      </c>
      <c r="B13" s="45">
        <v>1</v>
      </c>
      <c r="C13" s="31">
        <v>3</v>
      </c>
      <c r="E13" s="44">
        <v>12</v>
      </c>
      <c r="F13" s="31">
        <v>3</v>
      </c>
    </row>
    <row r="14" spans="1:6" ht="15">
      <c r="A14" s="44">
        <v>13</v>
      </c>
      <c r="B14" s="45">
        <v>1</v>
      </c>
      <c r="C14" s="31">
        <v>15</v>
      </c>
      <c r="E14" s="44">
        <v>13</v>
      </c>
      <c r="F14" s="31">
        <v>15</v>
      </c>
    </row>
    <row r="15" spans="1:6" ht="15">
      <c r="A15" s="44">
        <v>14</v>
      </c>
      <c r="B15" s="45">
        <v>1</v>
      </c>
      <c r="C15" s="31">
        <v>12</v>
      </c>
      <c r="E15" s="44">
        <v>14</v>
      </c>
      <c r="F15" s="31">
        <v>12</v>
      </c>
    </row>
    <row r="16" spans="1:6" ht="15">
      <c r="A16" s="44">
        <v>15</v>
      </c>
      <c r="B16" s="45">
        <v>1</v>
      </c>
      <c r="C16" s="31">
        <v>1</v>
      </c>
      <c r="E16" s="44">
        <v>15</v>
      </c>
      <c r="F16" s="31">
        <v>1</v>
      </c>
    </row>
    <row r="17" spans="1:6" ht="15">
      <c r="A17" s="44">
        <v>16</v>
      </c>
      <c r="B17" s="45">
        <v>1</v>
      </c>
      <c r="C17" s="31">
        <v>20</v>
      </c>
      <c r="E17" s="44">
        <v>16</v>
      </c>
      <c r="F17" s="31">
        <v>20</v>
      </c>
    </row>
    <row r="18" spans="1:6" ht="15">
      <c r="A18" s="44">
        <v>17</v>
      </c>
      <c r="B18" s="45">
        <v>1</v>
      </c>
      <c r="C18" s="31">
        <v>4</v>
      </c>
      <c r="E18" s="44">
        <v>17</v>
      </c>
      <c r="F18" s="31">
        <v>4</v>
      </c>
    </row>
    <row r="19" spans="1:6" ht="15">
      <c r="A19" s="44">
        <v>18</v>
      </c>
      <c r="B19" s="45">
        <v>1</v>
      </c>
      <c r="C19" s="31">
        <v>2</v>
      </c>
      <c r="E19" s="44">
        <v>18</v>
      </c>
      <c r="F19" s="31">
        <v>2</v>
      </c>
    </row>
    <row r="20" spans="1:6" ht="15">
      <c r="A20" s="44">
        <v>19</v>
      </c>
      <c r="B20" s="45">
        <v>1</v>
      </c>
      <c r="C20" s="31">
        <v>23</v>
      </c>
      <c r="E20" s="44">
        <v>19</v>
      </c>
      <c r="F20" s="31">
        <v>23</v>
      </c>
    </row>
    <row r="21" spans="1:6" ht="15">
      <c r="A21" s="44">
        <v>20</v>
      </c>
      <c r="B21" s="45">
        <v>1</v>
      </c>
      <c r="C21" s="31">
        <v>37</v>
      </c>
      <c r="E21" s="44">
        <v>20</v>
      </c>
      <c r="F21" s="31">
        <v>37</v>
      </c>
    </row>
    <row r="22" spans="1:6" ht="15">
      <c r="A22" s="44">
        <v>21</v>
      </c>
      <c r="B22" s="45"/>
      <c r="C22" s="31"/>
      <c r="E22" s="44">
        <v>22</v>
      </c>
      <c r="F22" s="31">
        <v>0.5</v>
      </c>
    </row>
    <row r="23" spans="1:6" ht="15">
      <c r="A23" s="44">
        <v>22</v>
      </c>
      <c r="B23" s="45">
        <v>1</v>
      </c>
      <c r="C23" s="31">
        <v>0.5</v>
      </c>
      <c r="E23" s="44">
        <v>23</v>
      </c>
      <c r="F23" s="31">
        <v>5</v>
      </c>
    </row>
    <row r="24" spans="1:6" ht="15">
      <c r="A24" s="44">
        <v>23</v>
      </c>
      <c r="B24" s="45">
        <v>1</v>
      </c>
      <c r="C24" s="31">
        <v>5</v>
      </c>
      <c r="E24" s="44">
        <v>24</v>
      </c>
      <c r="F24" s="31">
        <v>18</v>
      </c>
    </row>
    <row r="25" spans="1:6" ht="15">
      <c r="A25" s="44">
        <v>24</v>
      </c>
      <c r="B25" s="45">
        <v>1</v>
      </c>
      <c r="C25" s="31">
        <v>18</v>
      </c>
      <c r="E25" s="44">
        <v>25</v>
      </c>
      <c r="F25" s="31">
        <v>4</v>
      </c>
    </row>
    <row r="26" spans="1:6" ht="15">
      <c r="A26" s="44">
        <v>25</v>
      </c>
      <c r="B26" s="45">
        <v>1</v>
      </c>
      <c r="C26" s="31">
        <v>4</v>
      </c>
      <c r="E26" s="44">
        <v>26</v>
      </c>
      <c r="F26" s="31">
        <v>24</v>
      </c>
    </row>
    <row r="27" spans="1:6" ht="15">
      <c r="A27" s="44">
        <v>26</v>
      </c>
      <c r="B27" s="45">
        <v>1</v>
      </c>
      <c r="C27" s="31">
        <v>24</v>
      </c>
      <c r="E27" s="44">
        <v>27</v>
      </c>
      <c r="F27" s="31">
        <v>12</v>
      </c>
    </row>
    <row r="28" spans="1:6" ht="15">
      <c r="A28" s="44">
        <v>27</v>
      </c>
      <c r="B28" s="45">
        <v>1</v>
      </c>
      <c r="C28" s="31">
        <v>12</v>
      </c>
      <c r="E28" s="44">
        <v>28</v>
      </c>
      <c r="F28" s="31">
        <v>9</v>
      </c>
    </row>
    <row r="29" spans="1:6" ht="15">
      <c r="A29" s="44">
        <v>28</v>
      </c>
      <c r="B29" s="45">
        <v>1</v>
      </c>
      <c r="C29" s="31">
        <v>9</v>
      </c>
      <c r="E29" s="44"/>
      <c r="F29" s="31"/>
    </row>
    <row r="30" spans="1:6" ht="15.75" thickBot="1">
      <c r="A30" s="44"/>
      <c r="B30" s="45"/>
      <c r="C30" s="31"/>
      <c r="E30" s="51" t="s">
        <v>149</v>
      </c>
      <c r="F30" s="34">
        <f>MEDIAN(F2:F28)</f>
        <v>12</v>
      </c>
    </row>
    <row r="31" spans="1:12" ht="15.75" thickBot="1">
      <c r="A31" s="46"/>
      <c r="B31" s="11"/>
      <c r="C31" s="47"/>
      <c r="H31" s="26" t="s">
        <v>150</v>
      </c>
      <c r="I31" s="27"/>
      <c r="J31" s="27"/>
      <c r="K31" s="27"/>
      <c r="L31" s="28"/>
    </row>
    <row r="32" spans="1:12" ht="16.5" thickBot="1" thickTop="1">
      <c r="A32" s="48"/>
      <c r="B32" s="49" t="s">
        <v>0</v>
      </c>
      <c r="C32" s="50" t="s">
        <v>0</v>
      </c>
      <c r="H32" s="44"/>
      <c r="I32" s="30"/>
      <c r="J32" s="30"/>
      <c r="K32" s="30"/>
      <c r="L32" s="31"/>
    </row>
    <row r="33" spans="1:12" ht="15.75" thickTop="1">
      <c r="A33" s="44"/>
      <c r="B33" s="45"/>
      <c r="C33" s="31"/>
      <c r="H33" s="44" t="s">
        <v>151</v>
      </c>
      <c r="I33" s="30"/>
      <c r="J33" s="30"/>
      <c r="K33" s="30"/>
      <c r="L33" s="31">
        <f>C35</f>
        <v>13.796296296296296</v>
      </c>
    </row>
    <row r="34" spans="1:12" ht="15">
      <c r="A34" s="44" t="s">
        <v>92</v>
      </c>
      <c r="B34" s="45">
        <f>SUM(B2:B29)</f>
        <v>27</v>
      </c>
      <c r="C34" s="31">
        <f>SUM(C2:C29)</f>
        <v>372.5</v>
      </c>
      <c r="H34" s="44" t="s">
        <v>156</v>
      </c>
      <c r="I34" s="30"/>
      <c r="J34" s="30"/>
      <c r="K34" s="30"/>
      <c r="L34" s="31">
        <f>F30</f>
        <v>12</v>
      </c>
    </row>
    <row r="35" spans="1:12" ht="15.75" thickBot="1">
      <c r="A35" s="44" t="s">
        <v>93</v>
      </c>
      <c r="B35" s="45"/>
      <c r="C35" s="31">
        <f>C34/B34</f>
        <v>13.796296296296296</v>
      </c>
      <c r="H35" s="51" t="s">
        <v>153</v>
      </c>
      <c r="I35" s="33"/>
      <c r="J35" s="33"/>
      <c r="K35" s="33"/>
      <c r="L35" s="34">
        <v>27</v>
      </c>
    </row>
    <row r="36" spans="1:3" ht="15.75" thickBot="1">
      <c r="A36" s="51" t="s">
        <v>94</v>
      </c>
      <c r="B36" s="52"/>
      <c r="C36" s="34">
        <f>'Question 1'!F30</f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9">
      <selection activeCell="F43" sqref="F43"/>
    </sheetView>
  </sheetViews>
  <sheetFormatPr defaultColWidth="9.140625" defaultRowHeight="15"/>
  <cols>
    <col min="2" max="2" width="18.28125" style="0" customWidth="1"/>
    <col min="3" max="4" width="18.421875" style="0" customWidth="1"/>
  </cols>
  <sheetData>
    <row r="1" spans="1:6" ht="15.75" thickBot="1">
      <c r="A1" s="41" t="s">
        <v>185</v>
      </c>
      <c r="B1" s="42" t="s">
        <v>1</v>
      </c>
      <c r="C1" s="43" t="s">
        <v>1</v>
      </c>
      <c r="E1" s="41" t="s">
        <v>185</v>
      </c>
      <c r="F1" s="43" t="s">
        <v>1</v>
      </c>
    </row>
    <row r="2" spans="1:6" ht="15.75" thickTop="1">
      <c r="A2" s="44">
        <v>1</v>
      </c>
      <c r="B2" s="45">
        <v>1</v>
      </c>
      <c r="C2" s="31">
        <v>2</v>
      </c>
      <c r="E2" s="44">
        <v>1</v>
      </c>
      <c r="F2" s="31">
        <v>2</v>
      </c>
    </row>
    <row r="3" spans="1:6" ht="15">
      <c r="A3" s="44">
        <v>2</v>
      </c>
      <c r="B3" s="45">
        <v>1</v>
      </c>
      <c r="C3" s="31">
        <v>27</v>
      </c>
      <c r="E3" s="44">
        <v>2</v>
      </c>
      <c r="F3" s="31">
        <v>27</v>
      </c>
    </row>
    <row r="4" spans="1:6" ht="15">
      <c r="A4" s="44">
        <v>3</v>
      </c>
      <c r="B4" s="45">
        <v>1</v>
      </c>
      <c r="C4" s="31">
        <v>3</v>
      </c>
      <c r="E4" s="44">
        <v>3</v>
      </c>
      <c r="F4" s="31">
        <v>3</v>
      </c>
    </row>
    <row r="5" spans="1:6" ht="15">
      <c r="A5" s="44">
        <v>4</v>
      </c>
      <c r="B5" s="45">
        <v>1</v>
      </c>
      <c r="C5" s="31">
        <v>24</v>
      </c>
      <c r="E5" s="44">
        <v>4</v>
      </c>
      <c r="F5" s="31">
        <v>24</v>
      </c>
    </row>
    <row r="6" spans="1:6" ht="15">
      <c r="A6" s="44">
        <v>5</v>
      </c>
      <c r="B6" s="45">
        <v>1</v>
      </c>
      <c r="C6" s="31">
        <v>16</v>
      </c>
      <c r="E6" s="44">
        <v>5</v>
      </c>
      <c r="F6" s="31">
        <v>16</v>
      </c>
    </row>
    <row r="7" spans="1:6" ht="15">
      <c r="A7" s="44">
        <v>6</v>
      </c>
      <c r="B7" s="45">
        <v>1</v>
      </c>
      <c r="C7" s="31">
        <v>28</v>
      </c>
      <c r="E7" s="44">
        <v>6</v>
      </c>
      <c r="F7" s="31">
        <v>28</v>
      </c>
    </row>
    <row r="8" spans="1:6" ht="15">
      <c r="A8" s="44">
        <v>7</v>
      </c>
      <c r="B8" s="45">
        <v>1</v>
      </c>
      <c r="C8" s="31">
        <v>6</v>
      </c>
      <c r="E8" s="44">
        <v>7</v>
      </c>
      <c r="F8" s="31">
        <v>6</v>
      </c>
    </row>
    <row r="9" spans="1:6" ht="15">
      <c r="A9" s="44">
        <v>8</v>
      </c>
      <c r="B9" s="45">
        <v>1</v>
      </c>
      <c r="C9" s="31">
        <v>15</v>
      </c>
      <c r="E9" s="44">
        <v>8</v>
      </c>
      <c r="F9" s="31">
        <v>15</v>
      </c>
    </row>
    <row r="10" spans="1:6" ht="15">
      <c r="A10" s="44">
        <v>9</v>
      </c>
      <c r="B10" s="45">
        <v>1</v>
      </c>
      <c r="C10" s="31">
        <v>2</v>
      </c>
      <c r="E10" s="44">
        <v>9</v>
      </c>
      <c r="F10" s="31">
        <v>2</v>
      </c>
    </row>
    <row r="11" spans="1:6" ht="15">
      <c r="A11" s="44">
        <v>10</v>
      </c>
      <c r="B11" s="45">
        <v>1</v>
      </c>
      <c r="C11" s="31">
        <v>29</v>
      </c>
      <c r="E11" s="44">
        <v>10</v>
      </c>
      <c r="F11" s="31">
        <v>29</v>
      </c>
    </row>
    <row r="12" spans="1:6" ht="15">
      <c r="A12" s="44">
        <v>11</v>
      </c>
      <c r="B12" s="45">
        <v>1</v>
      </c>
      <c r="C12" s="31">
        <v>14</v>
      </c>
      <c r="E12" s="44">
        <v>11</v>
      </c>
      <c r="F12" s="31">
        <v>14</v>
      </c>
    </row>
    <row r="13" spans="1:6" ht="15">
      <c r="A13" s="44">
        <v>12</v>
      </c>
      <c r="B13" s="45">
        <v>1</v>
      </c>
      <c r="C13" s="31">
        <v>3</v>
      </c>
      <c r="E13" s="44">
        <v>12</v>
      </c>
      <c r="F13" s="31">
        <v>3</v>
      </c>
    </row>
    <row r="14" spans="1:6" ht="15">
      <c r="A14" s="44">
        <v>13</v>
      </c>
      <c r="B14" s="45">
        <v>1</v>
      </c>
      <c r="C14" s="31">
        <v>9</v>
      </c>
      <c r="E14" s="44">
        <v>13</v>
      </c>
      <c r="F14" s="31">
        <v>9</v>
      </c>
    </row>
    <row r="15" spans="1:6" ht="15">
      <c r="A15" s="44">
        <v>14</v>
      </c>
      <c r="B15" s="45">
        <v>1</v>
      </c>
      <c r="C15" s="31">
        <v>1</v>
      </c>
      <c r="E15" s="44">
        <v>14</v>
      </c>
      <c r="F15" s="31">
        <v>1</v>
      </c>
    </row>
    <row r="16" spans="1:6" ht="15">
      <c r="A16" s="44">
        <v>15</v>
      </c>
      <c r="B16" s="45">
        <v>1</v>
      </c>
      <c r="C16" s="31">
        <v>1</v>
      </c>
      <c r="E16" s="44">
        <v>15</v>
      </c>
      <c r="F16" s="31">
        <v>1</v>
      </c>
    </row>
    <row r="17" spans="1:6" ht="15">
      <c r="A17" s="44">
        <v>16</v>
      </c>
      <c r="B17" s="45">
        <v>1</v>
      </c>
      <c r="C17" s="31">
        <v>8</v>
      </c>
      <c r="E17" s="44">
        <v>16</v>
      </c>
      <c r="F17" s="31">
        <v>8</v>
      </c>
    </row>
    <row r="18" spans="1:6" ht="15">
      <c r="A18" s="44">
        <v>17</v>
      </c>
      <c r="B18" s="45">
        <v>1</v>
      </c>
      <c r="C18" s="31">
        <v>4</v>
      </c>
      <c r="E18" s="44">
        <v>17</v>
      </c>
      <c r="F18" s="31">
        <v>4</v>
      </c>
    </row>
    <row r="19" spans="1:6" ht="15">
      <c r="A19" s="44">
        <v>18</v>
      </c>
      <c r="B19" s="45">
        <v>1</v>
      </c>
      <c r="C19" s="31">
        <v>2</v>
      </c>
      <c r="E19" s="44">
        <v>18</v>
      </c>
      <c r="F19" s="31">
        <v>2</v>
      </c>
    </row>
    <row r="20" spans="1:6" ht="15">
      <c r="A20" s="44">
        <v>19</v>
      </c>
      <c r="B20" s="45">
        <v>1</v>
      </c>
      <c r="C20" s="31">
        <v>23</v>
      </c>
      <c r="E20" s="44">
        <v>19</v>
      </c>
      <c r="F20" s="31">
        <v>23</v>
      </c>
    </row>
    <row r="21" spans="1:6" ht="15">
      <c r="A21" s="44">
        <v>20</v>
      </c>
      <c r="B21" s="45">
        <v>1</v>
      </c>
      <c r="C21" s="31">
        <v>37</v>
      </c>
      <c r="E21" s="44">
        <v>20</v>
      </c>
      <c r="F21" s="31">
        <v>37</v>
      </c>
    </row>
    <row r="22" spans="1:6" ht="15">
      <c r="A22" s="44">
        <v>21</v>
      </c>
      <c r="B22" s="45"/>
      <c r="C22" s="31"/>
      <c r="E22" s="44">
        <v>22</v>
      </c>
      <c r="F22" s="31">
        <v>0.5</v>
      </c>
    </row>
    <row r="23" spans="1:6" ht="15">
      <c r="A23" s="44">
        <v>22</v>
      </c>
      <c r="B23" s="45">
        <v>1</v>
      </c>
      <c r="C23" s="31">
        <v>0.5</v>
      </c>
      <c r="E23" s="44">
        <v>23</v>
      </c>
      <c r="F23" s="31">
        <v>1</v>
      </c>
    </row>
    <row r="24" spans="1:6" ht="15">
      <c r="A24" s="44">
        <v>23</v>
      </c>
      <c r="B24" s="45">
        <v>1</v>
      </c>
      <c r="C24" s="31">
        <v>1</v>
      </c>
      <c r="E24" s="44">
        <v>24</v>
      </c>
      <c r="F24" s="31">
        <v>8</v>
      </c>
    </row>
    <row r="25" spans="1:6" ht="15">
      <c r="A25" s="44">
        <v>24</v>
      </c>
      <c r="B25" s="45">
        <v>1</v>
      </c>
      <c r="C25" s="31">
        <v>8</v>
      </c>
      <c r="E25" s="44">
        <v>25</v>
      </c>
      <c r="F25" s="31">
        <v>2</v>
      </c>
    </row>
    <row r="26" spans="1:6" ht="15">
      <c r="A26" s="44">
        <v>25</v>
      </c>
      <c r="B26" s="45">
        <v>1</v>
      </c>
      <c r="C26" s="31">
        <v>2</v>
      </c>
      <c r="E26" s="44">
        <v>26</v>
      </c>
      <c r="F26" s="31">
        <v>24</v>
      </c>
    </row>
    <row r="27" spans="1:6" ht="15">
      <c r="A27" s="44">
        <v>26</v>
      </c>
      <c r="B27" s="45">
        <v>1</v>
      </c>
      <c r="C27" s="31">
        <v>24</v>
      </c>
      <c r="E27" s="44">
        <v>27</v>
      </c>
      <c r="F27" s="31">
        <v>12</v>
      </c>
    </row>
    <row r="28" spans="1:6" ht="15">
      <c r="A28" s="44">
        <v>27</v>
      </c>
      <c r="B28" s="45">
        <v>1</v>
      </c>
      <c r="C28" s="31">
        <v>12</v>
      </c>
      <c r="E28" s="44">
        <v>28</v>
      </c>
      <c r="F28" s="31">
        <v>9</v>
      </c>
    </row>
    <row r="29" spans="1:6" ht="15">
      <c r="A29" s="44">
        <v>28</v>
      </c>
      <c r="B29" s="45">
        <v>1</v>
      </c>
      <c r="C29" s="31">
        <v>9</v>
      </c>
      <c r="E29" s="44"/>
      <c r="F29" s="31"/>
    </row>
    <row r="30" spans="1:6" ht="15.75" thickBot="1">
      <c r="A30" s="44"/>
      <c r="B30" s="45"/>
      <c r="C30" s="31"/>
      <c r="E30" s="51" t="s">
        <v>149</v>
      </c>
      <c r="F30" s="34">
        <f>MEDIAN(F2:F28)</f>
        <v>8</v>
      </c>
    </row>
    <row r="31" spans="1:14" ht="15.75" thickBot="1">
      <c r="A31" s="44"/>
      <c r="B31" s="45"/>
      <c r="C31" s="31"/>
      <c r="H31" s="26" t="s">
        <v>155</v>
      </c>
      <c r="I31" s="27"/>
      <c r="J31" s="27"/>
      <c r="K31" s="27"/>
      <c r="L31" s="27"/>
      <c r="M31" s="27"/>
      <c r="N31" s="28"/>
    </row>
    <row r="32" spans="1:14" ht="16.5" thickBot="1" thickTop="1">
      <c r="A32" s="48"/>
      <c r="B32" s="49" t="s">
        <v>1</v>
      </c>
      <c r="C32" s="50" t="s">
        <v>1</v>
      </c>
      <c r="H32" s="44"/>
      <c r="I32" s="30"/>
      <c r="J32" s="30"/>
      <c r="K32" s="30"/>
      <c r="L32" s="30"/>
      <c r="M32" s="30"/>
      <c r="N32" s="31"/>
    </row>
    <row r="33" spans="1:14" ht="15.75" thickTop="1">
      <c r="A33" s="44"/>
      <c r="B33" s="45"/>
      <c r="C33" s="31"/>
      <c r="H33" s="44" t="s">
        <v>151</v>
      </c>
      <c r="I33" s="30"/>
      <c r="J33" s="30"/>
      <c r="K33" s="30"/>
      <c r="L33" s="30">
        <f>'Question 1a'!C35</f>
        <v>11.5</v>
      </c>
      <c r="M33" s="30"/>
      <c r="N33" s="31"/>
    </row>
    <row r="34" spans="1:14" ht="15">
      <c r="A34" s="44" t="s">
        <v>92</v>
      </c>
      <c r="B34" s="45">
        <f>SUM(B2:B29)</f>
        <v>27</v>
      </c>
      <c r="C34" s="31">
        <f>SUM(C2:C29)</f>
        <v>310.5</v>
      </c>
      <c r="H34" s="44" t="s">
        <v>156</v>
      </c>
      <c r="I34" s="30"/>
      <c r="J34" s="30"/>
      <c r="K34" s="30"/>
      <c r="L34" s="30">
        <v>8</v>
      </c>
      <c r="M34" s="30"/>
      <c r="N34" s="31"/>
    </row>
    <row r="35" spans="1:14" ht="15.75" thickBot="1">
      <c r="A35" s="44" t="s">
        <v>93</v>
      </c>
      <c r="B35" s="45"/>
      <c r="C35" s="31">
        <f>C34/B34</f>
        <v>11.5</v>
      </c>
      <c r="H35" s="51" t="s">
        <v>153</v>
      </c>
      <c r="I35" s="33"/>
      <c r="J35" s="33"/>
      <c r="K35" s="33"/>
      <c r="L35" s="33">
        <f>B34</f>
        <v>27</v>
      </c>
      <c r="M35" s="33"/>
      <c r="N35" s="34"/>
    </row>
    <row r="36" spans="1:3" ht="15.75" thickBot="1">
      <c r="A36" s="51" t="s">
        <v>94</v>
      </c>
      <c r="B36" s="52"/>
      <c r="C36" s="34">
        <f>'Question 1a'!F30</f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6">
      <selection activeCell="F19" sqref="F19"/>
    </sheetView>
  </sheetViews>
  <sheetFormatPr defaultColWidth="9.140625" defaultRowHeight="15"/>
  <cols>
    <col min="2" max="2" width="11.7109375" style="0" customWidth="1"/>
    <col min="3" max="3" width="13.28125" style="0" customWidth="1"/>
  </cols>
  <sheetData>
    <row r="1" spans="1:6" ht="15.75" thickBot="1">
      <c r="A1" s="41" t="s">
        <v>185</v>
      </c>
      <c r="B1" s="42" t="s">
        <v>2</v>
      </c>
      <c r="C1" s="43" t="s">
        <v>2</v>
      </c>
      <c r="E1" s="41" t="s">
        <v>185</v>
      </c>
      <c r="F1" s="43" t="s">
        <v>2</v>
      </c>
    </row>
    <row r="2" spans="1:6" ht="15.75" thickTop="1">
      <c r="A2" s="44">
        <v>1</v>
      </c>
      <c r="B2" s="45">
        <v>1</v>
      </c>
      <c r="C2" s="31">
        <v>8</v>
      </c>
      <c r="E2" s="44">
        <v>1</v>
      </c>
      <c r="F2" s="31">
        <v>8</v>
      </c>
    </row>
    <row r="3" spans="1:6" ht="15">
      <c r="A3" s="44">
        <v>2</v>
      </c>
      <c r="B3" s="45">
        <v>1</v>
      </c>
      <c r="C3" s="31">
        <v>4</v>
      </c>
      <c r="E3" s="44">
        <v>2</v>
      </c>
      <c r="F3" s="31">
        <v>4</v>
      </c>
    </row>
    <row r="4" spans="1:6" ht="15">
      <c r="A4" s="44">
        <v>3</v>
      </c>
      <c r="B4" s="45">
        <v>1</v>
      </c>
      <c r="C4" s="31">
        <v>6</v>
      </c>
      <c r="E4" s="44">
        <v>3</v>
      </c>
      <c r="F4" s="31">
        <v>6</v>
      </c>
    </row>
    <row r="5" spans="1:6" ht="15">
      <c r="A5" s="44">
        <v>4</v>
      </c>
      <c r="B5" s="45">
        <v>1</v>
      </c>
      <c r="C5" s="31">
        <v>6</v>
      </c>
      <c r="E5" s="44">
        <v>4</v>
      </c>
      <c r="F5" s="31">
        <v>6</v>
      </c>
    </row>
    <row r="6" spans="1:6" ht="15">
      <c r="A6" s="44">
        <v>5</v>
      </c>
      <c r="B6" s="45">
        <v>1</v>
      </c>
      <c r="C6" s="31">
        <v>1</v>
      </c>
      <c r="E6" s="44">
        <v>5</v>
      </c>
      <c r="F6" s="31">
        <v>1</v>
      </c>
    </row>
    <row r="7" spans="1:6" ht="15">
      <c r="A7" s="44">
        <v>6</v>
      </c>
      <c r="B7" s="45">
        <v>1</v>
      </c>
      <c r="C7" s="31">
        <v>0</v>
      </c>
      <c r="E7" s="44">
        <v>6</v>
      </c>
      <c r="F7" s="31">
        <v>0</v>
      </c>
    </row>
    <row r="8" spans="1:6" ht="15">
      <c r="A8" s="44">
        <v>7</v>
      </c>
      <c r="B8" s="45">
        <v>1</v>
      </c>
      <c r="C8" s="31">
        <v>22</v>
      </c>
      <c r="E8" s="44">
        <v>7</v>
      </c>
      <c r="F8" s="31">
        <v>22</v>
      </c>
    </row>
    <row r="9" spans="1:6" ht="15">
      <c r="A9" s="44">
        <v>8</v>
      </c>
      <c r="B9" s="45">
        <v>1</v>
      </c>
      <c r="C9" s="31">
        <v>3</v>
      </c>
      <c r="E9" s="44">
        <v>8</v>
      </c>
      <c r="F9" s="31">
        <v>3</v>
      </c>
    </row>
    <row r="10" spans="1:6" ht="15">
      <c r="A10" s="44">
        <v>9</v>
      </c>
      <c r="B10" s="45">
        <v>1</v>
      </c>
      <c r="C10" s="31">
        <v>0</v>
      </c>
      <c r="E10" s="44">
        <v>9</v>
      </c>
      <c r="F10" s="31">
        <v>0</v>
      </c>
    </row>
    <row r="11" spans="1:6" ht="15">
      <c r="A11" s="44">
        <v>10</v>
      </c>
      <c r="B11" s="45">
        <v>1</v>
      </c>
      <c r="C11" s="31">
        <v>0</v>
      </c>
      <c r="E11" s="44">
        <v>10</v>
      </c>
      <c r="F11" s="31">
        <v>0</v>
      </c>
    </row>
    <row r="12" spans="1:6" ht="15">
      <c r="A12" s="44">
        <v>11</v>
      </c>
      <c r="B12" s="45">
        <v>1</v>
      </c>
      <c r="C12" s="31">
        <v>0</v>
      </c>
      <c r="E12" s="44">
        <v>11</v>
      </c>
      <c r="F12" s="31">
        <v>0</v>
      </c>
    </row>
    <row r="13" spans="1:6" ht="15">
      <c r="A13" s="44">
        <v>12</v>
      </c>
      <c r="B13" s="45">
        <v>1</v>
      </c>
      <c r="C13" s="31">
        <v>0</v>
      </c>
      <c r="E13" s="44">
        <v>12</v>
      </c>
      <c r="F13" s="31">
        <v>0</v>
      </c>
    </row>
    <row r="14" spans="1:6" ht="15">
      <c r="A14" s="44">
        <v>13</v>
      </c>
      <c r="B14" s="45">
        <v>1</v>
      </c>
      <c r="C14" s="31">
        <v>3</v>
      </c>
      <c r="E14" s="44">
        <v>13</v>
      </c>
      <c r="F14" s="31">
        <v>3</v>
      </c>
    </row>
    <row r="15" spans="1:6" ht="15">
      <c r="A15" s="44">
        <v>14</v>
      </c>
      <c r="B15" s="45">
        <v>1</v>
      </c>
      <c r="C15" s="31">
        <v>1</v>
      </c>
      <c r="E15" s="44">
        <v>14</v>
      </c>
      <c r="F15" s="31">
        <v>1</v>
      </c>
    </row>
    <row r="16" spans="1:6" ht="15">
      <c r="A16" s="44">
        <v>15</v>
      </c>
      <c r="B16" s="45">
        <v>1</v>
      </c>
      <c r="C16" s="31">
        <v>0</v>
      </c>
      <c r="E16" s="44">
        <v>15</v>
      </c>
      <c r="F16" s="31">
        <v>0</v>
      </c>
    </row>
    <row r="17" spans="1:6" ht="15">
      <c r="A17" s="44">
        <v>16</v>
      </c>
      <c r="B17" s="45">
        <v>1</v>
      </c>
      <c r="C17" s="31">
        <v>8</v>
      </c>
      <c r="E17" s="44">
        <v>16</v>
      </c>
      <c r="F17" s="31">
        <v>8</v>
      </c>
    </row>
    <row r="18" spans="1:6" ht="15">
      <c r="A18" s="44">
        <v>17</v>
      </c>
      <c r="B18" s="45">
        <v>1</v>
      </c>
      <c r="C18" s="31">
        <v>2</v>
      </c>
      <c r="E18" s="44">
        <v>17</v>
      </c>
      <c r="F18" s="31">
        <v>2</v>
      </c>
    </row>
    <row r="19" spans="1:6" ht="15">
      <c r="A19" s="44">
        <v>18</v>
      </c>
      <c r="B19" s="45">
        <v>1</v>
      </c>
      <c r="C19" s="31">
        <v>1</v>
      </c>
      <c r="E19" s="44">
        <v>18</v>
      </c>
      <c r="F19" s="31">
        <v>1</v>
      </c>
    </row>
    <row r="20" spans="1:6" ht="15">
      <c r="A20" s="44">
        <v>19</v>
      </c>
      <c r="B20" s="45">
        <v>1</v>
      </c>
      <c r="C20" s="31">
        <v>0</v>
      </c>
      <c r="E20" s="44">
        <v>19</v>
      </c>
      <c r="F20" s="31">
        <v>0</v>
      </c>
    </row>
    <row r="21" spans="1:6" ht="15">
      <c r="A21" s="44">
        <v>20</v>
      </c>
      <c r="B21" s="45">
        <v>1</v>
      </c>
      <c r="C21" s="31">
        <v>0</v>
      </c>
      <c r="E21" s="44">
        <v>20</v>
      </c>
      <c r="F21" s="31">
        <v>0</v>
      </c>
    </row>
    <row r="22" spans="1:6" ht="15">
      <c r="A22" s="44">
        <v>21</v>
      </c>
      <c r="B22" s="45"/>
      <c r="C22" s="31"/>
      <c r="E22" s="44">
        <v>22</v>
      </c>
      <c r="F22" s="31">
        <v>1</v>
      </c>
    </row>
    <row r="23" spans="1:6" ht="15">
      <c r="A23" s="44">
        <v>22</v>
      </c>
      <c r="B23" s="45">
        <v>1</v>
      </c>
      <c r="C23" s="31">
        <v>1</v>
      </c>
      <c r="E23" s="44">
        <v>23</v>
      </c>
      <c r="F23" s="31">
        <v>1</v>
      </c>
    </row>
    <row r="24" spans="1:6" ht="15">
      <c r="A24" s="44">
        <v>23</v>
      </c>
      <c r="B24" s="45">
        <v>1</v>
      </c>
      <c r="C24" s="31">
        <v>1</v>
      </c>
      <c r="E24" s="44">
        <v>24</v>
      </c>
      <c r="F24" s="31">
        <v>0</v>
      </c>
    </row>
    <row r="25" spans="1:6" ht="15">
      <c r="A25" s="44">
        <v>24</v>
      </c>
      <c r="B25" s="45">
        <v>1</v>
      </c>
      <c r="C25" s="31">
        <v>0</v>
      </c>
      <c r="E25" s="44">
        <v>25</v>
      </c>
      <c r="F25" s="31">
        <v>4</v>
      </c>
    </row>
    <row r="26" spans="1:6" ht="15">
      <c r="A26" s="44">
        <v>25</v>
      </c>
      <c r="B26" s="45">
        <v>1</v>
      </c>
      <c r="C26" s="31">
        <v>4</v>
      </c>
      <c r="E26" s="44">
        <v>26</v>
      </c>
      <c r="F26" s="31">
        <v>1</v>
      </c>
    </row>
    <row r="27" spans="1:6" ht="15">
      <c r="A27" s="44">
        <v>26</v>
      </c>
      <c r="B27" s="45">
        <v>1</v>
      </c>
      <c r="C27" s="31">
        <v>1</v>
      </c>
      <c r="E27" s="44">
        <v>27</v>
      </c>
      <c r="F27" s="31">
        <v>8</v>
      </c>
    </row>
    <row r="28" spans="1:6" ht="15">
      <c r="A28" s="44">
        <v>27</v>
      </c>
      <c r="B28" s="45">
        <v>1</v>
      </c>
      <c r="C28" s="31">
        <v>8</v>
      </c>
      <c r="E28" s="44">
        <v>28</v>
      </c>
      <c r="F28" s="31">
        <v>6</v>
      </c>
    </row>
    <row r="29" spans="1:6" ht="15">
      <c r="A29" s="44">
        <v>28</v>
      </c>
      <c r="B29" s="45">
        <v>1</v>
      </c>
      <c r="C29" s="31">
        <v>6</v>
      </c>
      <c r="E29" s="44"/>
      <c r="F29" s="31"/>
    </row>
    <row r="30" spans="1:6" ht="15.75" thickBot="1">
      <c r="A30" s="44"/>
      <c r="B30" s="45"/>
      <c r="C30" s="31"/>
      <c r="E30" s="51" t="s">
        <v>149</v>
      </c>
      <c r="F30" s="34">
        <f>MEDIAN(F2:F28)</f>
        <v>1</v>
      </c>
    </row>
    <row r="31" spans="1:12" ht="15.75" thickBot="1">
      <c r="A31" s="46"/>
      <c r="B31" s="11"/>
      <c r="C31" s="47"/>
      <c r="H31" s="26" t="s">
        <v>158</v>
      </c>
      <c r="I31" s="27"/>
      <c r="J31" s="27"/>
      <c r="K31" s="27"/>
      <c r="L31" s="28"/>
    </row>
    <row r="32" spans="1:12" ht="16.5" thickBot="1" thickTop="1">
      <c r="A32" s="48"/>
      <c r="B32" s="49" t="s">
        <v>2</v>
      </c>
      <c r="C32" s="50" t="s">
        <v>2</v>
      </c>
      <c r="H32" s="44"/>
      <c r="I32" s="30"/>
      <c r="J32" s="30"/>
      <c r="K32" s="30"/>
      <c r="L32" s="31"/>
    </row>
    <row r="33" spans="1:12" ht="15.75" thickTop="1">
      <c r="A33" s="44"/>
      <c r="B33" s="45"/>
      <c r="C33" s="31"/>
      <c r="H33" s="44" t="s">
        <v>159</v>
      </c>
      <c r="I33" s="30"/>
      <c r="J33" s="30"/>
      <c r="K33" s="30"/>
      <c r="L33" s="31">
        <v>3</v>
      </c>
    </row>
    <row r="34" spans="1:12" ht="15">
      <c r="A34" s="44" t="s">
        <v>92</v>
      </c>
      <c r="B34" s="45">
        <f>SUM(B2:B29)</f>
        <v>27</v>
      </c>
      <c r="C34" s="31">
        <f>SUM(C2:C29)</f>
        <v>86</v>
      </c>
      <c r="H34" s="44" t="s">
        <v>160</v>
      </c>
      <c r="I34" s="30"/>
      <c r="J34" s="30"/>
      <c r="K34" s="30"/>
      <c r="L34" s="31">
        <f>C36</f>
        <v>1</v>
      </c>
    </row>
    <row r="35" spans="1:12" ht="15.75" thickBot="1">
      <c r="A35" s="44" t="s">
        <v>93</v>
      </c>
      <c r="B35" s="45"/>
      <c r="C35" s="31">
        <f>C34/B34</f>
        <v>3.185185185185185</v>
      </c>
      <c r="H35" s="51" t="s">
        <v>153</v>
      </c>
      <c r="I35" s="33"/>
      <c r="J35" s="33"/>
      <c r="K35" s="33"/>
      <c r="L35" s="34">
        <f>B34</f>
        <v>27</v>
      </c>
    </row>
    <row r="36" spans="1:3" ht="15.75" thickBot="1">
      <c r="A36" s="51" t="s">
        <v>94</v>
      </c>
      <c r="B36" s="52"/>
      <c r="C36" s="34">
        <f>'Question 2'!F30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J44" sqref="J44"/>
    </sheetView>
  </sheetViews>
  <sheetFormatPr defaultColWidth="9.140625" defaultRowHeight="15"/>
  <cols>
    <col min="2" max="2" width="10.57421875" style="3" customWidth="1"/>
    <col min="3" max="3" width="11.140625" style="0" customWidth="1"/>
    <col min="11" max="11" width="20.57421875" style="0" customWidth="1"/>
    <col min="12" max="12" width="19.00390625" style="0" customWidth="1"/>
    <col min="13" max="13" width="15.57421875" style="0" customWidth="1"/>
    <col min="14" max="14" width="18.28125" style="0" customWidth="1"/>
    <col min="15" max="15" width="18.57421875" style="0" customWidth="1"/>
  </cols>
  <sheetData>
    <row r="1" spans="1:8" ht="16.5" thickBot="1" thickTop="1">
      <c r="A1" s="7" t="s">
        <v>185</v>
      </c>
      <c r="B1" s="7" t="s">
        <v>3</v>
      </c>
      <c r="C1" s="7" t="s">
        <v>3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</row>
    <row r="2" spans="1:8" ht="15.75" thickTop="1">
      <c r="A2">
        <v>1</v>
      </c>
      <c r="B2" s="3">
        <v>1</v>
      </c>
      <c r="C2" s="6">
        <v>1</v>
      </c>
      <c r="D2" s="2">
        <v>1</v>
      </c>
      <c r="E2" s="2"/>
      <c r="F2" s="2"/>
      <c r="G2" s="2"/>
      <c r="H2" s="2"/>
    </row>
    <row r="3" spans="1:8" ht="15">
      <c r="A3">
        <v>2</v>
      </c>
      <c r="B3" s="3">
        <v>1</v>
      </c>
      <c r="C3" s="6">
        <v>1</v>
      </c>
      <c r="D3" s="2">
        <v>1</v>
      </c>
      <c r="E3" s="2"/>
      <c r="F3" s="2"/>
      <c r="G3" s="2"/>
      <c r="H3" s="2"/>
    </row>
    <row r="4" spans="1:8" ht="15">
      <c r="A4">
        <v>3</v>
      </c>
      <c r="B4" s="3">
        <v>1</v>
      </c>
      <c r="C4" s="6">
        <v>1</v>
      </c>
      <c r="D4" s="2">
        <v>1</v>
      </c>
      <c r="E4" s="2"/>
      <c r="F4" s="2"/>
      <c r="G4" s="2"/>
      <c r="H4" s="2"/>
    </row>
    <row r="5" spans="1:8" ht="15">
      <c r="A5">
        <v>4</v>
      </c>
      <c r="B5" s="3">
        <v>2</v>
      </c>
      <c r="C5" s="6">
        <v>1</v>
      </c>
      <c r="D5" s="2"/>
      <c r="E5" s="2">
        <v>1</v>
      </c>
      <c r="F5" s="2"/>
      <c r="G5" s="2"/>
      <c r="H5" s="2"/>
    </row>
    <row r="6" spans="1:8" ht="15">
      <c r="A6">
        <v>5</v>
      </c>
      <c r="B6" s="3">
        <v>1</v>
      </c>
      <c r="C6" s="6">
        <v>1</v>
      </c>
      <c r="D6" s="2">
        <v>1</v>
      </c>
      <c r="E6" s="2"/>
      <c r="F6" s="2"/>
      <c r="G6" s="2"/>
      <c r="H6" s="2"/>
    </row>
    <row r="7" spans="1:8" ht="15">
      <c r="A7">
        <v>6</v>
      </c>
      <c r="B7" s="3">
        <v>3</v>
      </c>
      <c r="C7" s="6">
        <v>1</v>
      </c>
      <c r="D7" s="2"/>
      <c r="E7" s="2"/>
      <c r="F7" s="2">
        <v>1</v>
      </c>
      <c r="G7" s="2"/>
      <c r="H7" s="2"/>
    </row>
    <row r="8" spans="1:8" ht="15">
      <c r="A8">
        <v>7</v>
      </c>
      <c r="B8" s="3">
        <v>2</v>
      </c>
      <c r="C8" s="6">
        <v>1</v>
      </c>
      <c r="D8" s="2"/>
      <c r="E8" s="2">
        <v>1</v>
      </c>
      <c r="F8" s="2"/>
      <c r="G8" s="2"/>
      <c r="H8" s="2"/>
    </row>
    <row r="9" spans="1:8" ht="15">
      <c r="A9">
        <v>8</v>
      </c>
      <c r="B9" s="3">
        <v>1</v>
      </c>
      <c r="C9" s="6">
        <v>1</v>
      </c>
      <c r="D9" s="2">
        <v>1</v>
      </c>
      <c r="E9" s="2"/>
      <c r="F9" s="2"/>
      <c r="G9" s="2"/>
      <c r="H9" s="2"/>
    </row>
    <row r="10" spans="1:8" ht="15">
      <c r="A10">
        <v>9</v>
      </c>
      <c r="B10" s="3">
        <v>1</v>
      </c>
      <c r="C10" s="6">
        <v>1</v>
      </c>
      <c r="D10" s="2">
        <v>1</v>
      </c>
      <c r="E10" s="2"/>
      <c r="F10" s="2"/>
      <c r="G10" s="2"/>
      <c r="H10" s="2"/>
    </row>
    <row r="11" spans="1:8" ht="15">
      <c r="A11">
        <v>10</v>
      </c>
      <c r="B11" s="3">
        <v>1</v>
      </c>
      <c r="C11" s="6">
        <v>1</v>
      </c>
      <c r="D11" s="2">
        <v>1</v>
      </c>
      <c r="E11" s="2"/>
      <c r="F11" s="2"/>
      <c r="G11" s="2"/>
      <c r="H11" s="2"/>
    </row>
    <row r="12" spans="1:8" ht="15">
      <c r="A12">
        <v>11</v>
      </c>
      <c r="B12" s="3">
        <v>3</v>
      </c>
      <c r="C12" s="6">
        <v>1</v>
      </c>
      <c r="D12" s="2"/>
      <c r="E12" s="2"/>
      <c r="F12" s="2">
        <v>1</v>
      </c>
      <c r="G12" s="2"/>
      <c r="H12" s="2"/>
    </row>
    <row r="13" spans="1:8" ht="15">
      <c r="A13">
        <v>12</v>
      </c>
      <c r="B13" s="3">
        <v>1</v>
      </c>
      <c r="C13" s="6">
        <v>1</v>
      </c>
      <c r="D13" s="2">
        <v>1</v>
      </c>
      <c r="E13" s="2"/>
      <c r="F13" s="2"/>
      <c r="G13" s="2"/>
      <c r="H13" s="2"/>
    </row>
    <row r="14" spans="1:8" ht="15">
      <c r="A14">
        <v>13</v>
      </c>
      <c r="B14" s="3">
        <v>1</v>
      </c>
      <c r="C14" s="6">
        <v>1</v>
      </c>
      <c r="D14" s="2">
        <v>1</v>
      </c>
      <c r="E14" s="2"/>
      <c r="F14" s="2"/>
      <c r="G14" s="2"/>
      <c r="H14" s="2"/>
    </row>
    <row r="15" spans="1:8" ht="15">
      <c r="A15">
        <v>14</v>
      </c>
      <c r="B15" s="3">
        <v>4</v>
      </c>
      <c r="C15" s="6">
        <v>1</v>
      </c>
      <c r="D15" s="2"/>
      <c r="E15" s="2"/>
      <c r="F15" s="2"/>
      <c r="G15" s="2">
        <v>1</v>
      </c>
      <c r="H15" s="2"/>
    </row>
    <row r="16" spans="1:8" ht="15">
      <c r="A16">
        <v>15</v>
      </c>
      <c r="B16" s="3">
        <v>3</v>
      </c>
      <c r="C16" s="6">
        <v>1</v>
      </c>
      <c r="D16" s="2"/>
      <c r="E16" s="2"/>
      <c r="F16" s="2">
        <v>1</v>
      </c>
      <c r="G16" s="2"/>
      <c r="H16" s="2"/>
    </row>
    <row r="17" spans="1:8" ht="15">
      <c r="A17">
        <v>16</v>
      </c>
      <c r="B17" s="3">
        <v>1</v>
      </c>
      <c r="C17" s="6">
        <v>1</v>
      </c>
      <c r="D17" s="2">
        <v>1</v>
      </c>
      <c r="E17" s="2"/>
      <c r="F17" s="2"/>
      <c r="G17" s="2"/>
      <c r="H17" s="2"/>
    </row>
    <row r="18" spans="1:8" ht="15">
      <c r="A18">
        <v>17</v>
      </c>
      <c r="B18" s="3">
        <v>3</v>
      </c>
      <c r="C18" s="6">
        <v>1</v>
      </c>
      <c r="D18" s="2"/>
      <c r="E18" s="2"/>
      <c r="F18" s="2">
        <v>1</v>
      </c>
      <c r="G18" s="2"/>
      <c r="H18" s="2"/>
    </row>
    <row r="19" spans="1:8" ht="15">
      <c r="A19">
        <v>18</v>
      </c>
      <c r="B19" s="3">
        <v>4</v>
      </c>
      <c r="C19" s="6">
        <v>1</v>
      </c>
      <c r="D19" s="2"/>
      <c r="E19" s="2"/>
      <c r="F19" s="2"/>
      <c r="G19" s="2">
        <v>1</v>
      </c>
      <c r="H19" s="2"/>
    </row>
    <row r="20" spans="1:8" ht="15">
      <c r="A20">
        <v>19</v>
      </c>
      <c r="B20" s="3">
        <v>1</v>
      </c>
      <c r="C20" s="6">
        <v>1</v>
      </c>
      <c r="D20" s="2">
        <v>1</v>
      </c>
      <c r="E20" s="2"/>
      <c r="F20" s="2"/>
      <c r="G20" s="2"/>
      <c r="H20" s="2"/>
    </row>
    <row r="21" spans="1:8" ht="15">
      <c r="A21">
        <v>20</v>
      </c>
      <c r="B21" s="3">
        <v>4</v>
      </c>
      <c r="C21" s="6">
        <v>1</v>
      </c>
      <c r="D21" s="2"/>
      <c r="E21" s="2"/>
      <c r="F21" s="2"/>
      <c r="G21" s="2">
        <v>1</v>
      </c>
      <c r="H21" s="2"/>
    </row>
    <row r="22" spans="1:8" ht="15">
      <c r="A22">
        <v>21</v>
      </c>
      <c r="B22" s="3">
        <v>1</v>
      </c>
      <c r="C22" s="6">
        <v>1</v>
      </c>
      <c r="D22" s="2">
        <v>1</v>
      </c>
      <c r="E22" s="2"/>
      <c r="F22" s="2"/>
      <c r="G22" s="2"/>
      <c r="H22" s="2"/>
    </row>
    <row r="23" spans="1:8" ht="15">
      <c r="A23">
        <v>22</v>
      </c>
      <c r="B23" s="3">
        <v>1</v>
      </c>
      <c r="C23" s="6">
        <v>1</v>
      </c>
      <c r="D23" s="2">
        <v>1</v>
      </c>
      <c r="E23" s="2"/>
      <c r="F23" s="2"/>
      <c r="G23" s="2"/>
      <c r="H23" s="2"/>
    </row>
    <row r="24" spans="1:8" ht="15">
      <c r="A24">
        <v>23</v>
      </c>
      <c r="B24" s="3">
        <v>5</v>
      </c>
      <c r="C24" s="6">
        <v>1</v>
      </c>
      <c r="D24" s="2"/>
      <c r="E24" s="2"/>
      <c r="F24" s="2"/>
      <c r="G24" s="2"/>
      <c r="H24" s="2">
        <v>1</v>
      </c>
    </row>
    <row r="25" spans="1:8" ht="15">
      <c r="A25">
        <v>24</v>
      </c>
      <c r="B25" s="3">
        <v>3</v>
      </c>
      <c r="C25" s="6">
        <v>1</v>
      </c>
      <c r="D25" s="2"/>
      <c r="E25" s="2"/>
      <c r="F25" s="2">
        <v>1</v>
      </c>
      <c r="G25" s="2"/>
      <c r="H25" s="2"/>
    </row>
    <row r="26" spans="1:8" ht="15">
      <c r="A26">
        <v>25</v>
      </c>
      <c r="B26" s="3">
        <v>3</v>
      </c>
      <c r="C26" s="6">
        <v>1</v>
      </c>
      <c r="D26" s="2"/>
      <c r="E26" s="2"/>
      <c r="F26" s="2">
        <v>1</v>
      </c>
      <c r="G26" s="2"/>
      <c r="H26" s="2"/>
    </row>
    <row r="27" spans="1:8" ht="15">
      <c r="A27">
        <v>26</v>
      </c>
      <c r="B27" s="3">
        <v>4</v>
      </c>
      <c r="C27" s="6">
        <v>1</v>
      </c>
      <c r="D27" s="2"/>
      <c r="E27" s="2"/>
      <c r="F27" s="2"/>
      <c r="G27" s="2">
        <v>1</v>
      </c>
      <c r="H27" s="2"/>
    </row>
    <row r="28" spans="1:8" ht="15">
      <c r="A28">
        <v>27</v>
      </c>
      <c r="B28" s="3">
        <v>3</v>
      </c>
      <c r="C28" s="6">
        <v>1</v>
      </c>
      <c r="D28" s="2"/>
      <c r="E28" s="2"/>
      <c r="F28" s="2">
        <v>1</v>
      </c>
      <c r="G28" s="2"/>
      <c r="H28" s="2"/>
    </row>
    <row r="29" spans="1:8" ht="15">
      <c r="A29">
        <v>28</v>
      </c>
      <c r="B29" s="3">
        <v>3</v>
      </c>
      <c r="C29" s="6">
        <v>1</v>
      </c>
      <c r="D29" s="2"/>
      <c r="E29" s="2"/>
      <c r="F29" s="2">
        <v>1</v>
      </c>
      <c r="G29" s="2"/>
      <c r="H29" s="2"/>
    </row>
    <row r="30" spans="3:8" ht="15">
      <c r="C30" s="6"/>
      <c r="D30" s="2"/>
      <c r="E30" s="2"/>
      <c r="F30" s="2"/>
      <c r="G30" s="2"/>
      <c r="H30" s="2"/>
    </row>
    <row r="31" spans="1:8" ht="15.75" thickBot="1">
      <c r="A31" s="10"/>
      <c r="B31" s="10"/>
      <c r="C31" s="11"/>
      <c r="D31" s="12"/>
      <c r="E31" s="12"/>
      <c r="F31" s="12"/>
      <c r="G31" s="12"/>
      <c r="H31" s="12"/>
    </row>
    <row r="32" spans="1:8" ht="16.5" thickBot="1" thickTop="1">
      <c r="A32" s="7"/>
      <c r="B32" s="7" t="s">
        <v>3</v>
      </c>
      <c r="C32" s="7" t="s">
        <v>3</v>
      </c>
      <c r="D32" s="7" t="s">
        <v>35</v>
      </c>
      <c r="E32" s="7" t="s">
        <v>36</v>
      </c>
      <c r="F32" s="7" t="s">
        <v>37</v>
      </c>
      <c r="G32" s="7" t="s">
        <v>38</v>
      </c>
      <c r="H32" s="7" t="s">
        <v>39</v>
      </c>
    </row>
    <row r="33" spans="3:15" ht="15.75" thickTop="1">
      <c r="C33" s="6"/>
      <c r="D33" s="2" t="s">
        <v>101</v>
      </c>
      <c r="E33" s="2" t="s">
        <v>102</v>
      </c>
      <c r="F33" s="2" t="s">
        <v>100</v>
      </c>
      <c r="G33" s="2" t="s">
        <v>103</v>
      </c>
      <c r="H33" s="2" t="s">
        <v>104</v>
      </c>
      <c r="K33" t="s">
        <v>124</v>
      </c>
      <c r="L33" t="s">
        <v>128</v>
      </c>
      <c r="M33" t="s">
        <v>125</v>
      </c>
      <c r="N33" t="s">
        <v>126</v>
      </c>
      <c r="O33" t="s">
        <v>127</v>
      </c>
    </row>
    <row r="34" spans="1:15" ht="15">
      <c r="A34" t="s">
        <v>92</v>
      </c>
      <c r="C34" s="6">
        <f aca="true" t="shared" si="0" ref="C34:H34">SUM(C2:C29)</f>
        <v>28</v>
      </c>
      <c r="D34" s="2">
        <f t="shared" si="0"/>
        <v>13</v>
      </c>
      <c r="E34" s="2">
        <f t="shared" si="0"/>
        <v>2</v>
      </c>
      <c r="F34" s="2">
        <f t="shared" si="0"/>
        <v>8</v>
      </c>
      <c r="G34" s="2">
        <f t="shared" si="0"/>
        <v>4</v>
      </c>
      <c r="H34" s="2">
        <f t="shared" si="0"/>
        <v>1</v>
      </c>
      <c r="K34">
        <f>H34</f>
        <v>1</v>
      </c>
      <c r="L34">
        <f>G34</f>
        <v>4</v>
      </c>
      <c r="M34">
        <f>F34</f>
        <v>8</v>
      </c>
      <c r="N34">
        <f>E34</f>
        <v>2</v>
      </c>
      <c r="O34">
        <f>D34</f>
        <v>13</v>
      </c>
    </row>
    <row r="35" spans="1:8" ht="15">
      <c r="A35" t="s">
        <v>93</v>
      </c>
      <c r="C35" s="8">
        <f>SUM(D35:H35)</f>
        <v>0.9999999999999999</v>
      </c>
      <c r="D35" s="9">
        <f>D34/C34</f>
        <v>0.4642857142857143</v>
      </c>
      <c r="E35" s="9">
        <f>E34/C34</f>
        <v>0.07142857142857142</v>
      </c>
      <c r="F35" s="9">
        <f>F34/C34</f>
        <v>0.2857142857142857</v>
      </c>
      <c r="G35" s="9">
        <f>G34/C34</f>
        <v>0.14285714285714285</v>
      </c>
      <c r="H35" s="9">
        <f>H34/C34</f>
        <v>0.03571428571428571</v>
      </c>
    </row>
    <row r="36" spans="1:8" ht="15">
      <c r="A36" t="s">
        <v>94</v>
      </c>
      <c r="C36" s="6"/>
      <c r="D36" s="2" t="s">
        <v>95</v>
      </c>
      <c r="E36" s="2"/>
      <c r="F36" s="2" t="s">
        <v>95</v>
      </c>
      <c r="G36" s="2"/>
      <c r="H36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K6" sqref="K6"/>
    </sheetView>
  </sheetViews>
  <sheetFormatPr defaultColWidth="9.140625" defaultRowHeight="15"/>
  <cols>
    <col min="11" max="11" width="21.00390625" style="0" customWidth="1"/>
    <col min="12" max="12" width="19.00390625" style="0" customWidth="1"/>
    <col min="13" max="13" width="18.57421875" style="0" customWidth="1"/>
    <col min="14" max="14" width="19.7109375" style="0" customWidth="1"/>
    <col min="15" max="15" width="19.8515625" style="0" customWidth="1"/>
  </cols>
  <sheetData>
    <row r="1" spans="1:8" ht="16.5" thickBot="1" thickTop="1">
      <c r="A1" s="7" t="s">
        <v>185</v>
      </c>
      <c r="B1" s="7" t="s">
        <v>4</v>
      </c>
      <c r="C1" s="7" t="s">
        <v>4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</row>
    <row r="2" spans="1:8" ht="15.75" thickTop="1">
      <c r="A2">
        <v>1</v>
      </c>
      <c r="B2" s="3">
        <v>1</v>
      </c>
      <c r="C2" s="6">
        <v>1</v>
      </c>
      <c r="D2" s="2">
        <v>1</v>
      </c>
      <c r="E2" s="2"/>
      <c r="F2" s="2"/>
      <c r="G2" s="2"/>
      <c r="H2" s="2"/>
    </row>
    <row r="3" spans="1:8" ht="15">
      <c r="A3">
        <v>2</v>
      </c>
      <c r="B3" s="3">
        <v>4</v>
      </c>
      <c r="C3" s="6">
        <v>1</v>
      </c>
      <c r="D3" s="2"/>
      <c r="E3" s="2"/>
      <c r="F3" s="2"/>
      <c r="G3" s="2">
        <v>1</v>
      </c>
      <c r="H3" s="2"/>
    </row>
    <row r="4" spans="1:8" ht="15">
      <c r="A4">
        <v>3</v>
      </c>
      <c r="B4" s="3"/>
      <c r="C4" s="6"/>
      <c r="D4" s="2"/>
      <c r="E4" s="2"/>
      <c r="F4" s="2"/>
      <c r="G4" s="2"/>
      <c r="H4" s="2"/>
    </row>
    <row r="5" spans="1:8" ht="15">
      <c r="A5">
        <v>4</v>
      </c>
      <c r="B5" s="3">
        <v>1</v>
      </c>
      <c r="C5" s="6">
        <v>1</v>
      </c>
      <c r="D5" s="2">
        <v>1</v>
      </c>
      <c r="E5" s="2"/>
      <c r="F5" s="2"/>
      <c r="G5" s="2"/>
      <c r="H5" s="2"/>
    </row>
    <row r="6" spans="1:8" ht="15">
      <c r="A6">
        <v>5</v>
      </c>
      <c r="B6" s="3">
        <v>3</v>
      </c>
      <c r="C6" s="6">
        <v>1</v>
      </c>
      <c r="D6" s="2"/>
      <c r="E6" s="2"/>
      <c r="F6" s="2">
        <v>1</v>
      </c>
      <c r="G6" s="2"/>
      <c r="H6" s="2"/>
    </row>
    <row r="7" spans="1:8" ht="15">
      <c r="A7">
        <v>6</v>
      </c>
      <c r="B7" s="3">
        <v>4</v>
      </c>
      <c r="C7" s="6">
        <v>1</v>
      </c>
      <c r="D7" s="2"/>
      <c r="E7" s="2"/>
      <c r="F7" s="2"/>
      <c r="G7" s="2">
        <v>1</v>
      </c>
      <c r="H7" s="2"/>
    </row>
    <row r="8" spans="1:8" ht="15">
      <c r="A8">
        <v>7</v>
      </c>
      <c r="B8" s="3">
        <v>4</v>
      </c>
      <c r="C8" s="6">
        <v>1</v>
      </c>
      <c r="D8" s="2"/>
      <c r="E8" s="2"/>
      <c r="F8" s="2"/>
      <c r="G8" s="2">
        <v>1</v>
      </c>
      <c r="H8" s="2"/>
    </row>
    <row r="9" spans="1:8" ht="15">
      <c r="A9">
        <v>8</v>
      </c>
      <c r="B9" s="3">
        <v>3</v>
      </c>
      <c r="C9" s="6">
        <v>1</v>
      </c>
      <c r="D9" s="2"/>
      <c r="E9" s="2"/>
      <c r="F9" s="2">
        <v>1</v>
      </c>
      <c r="G9" s="2"/>
      <c r="H9" s="2"/>
    </row>
    <row r="10" spans="1:8" ht="15">
      <c r="A10">
        <v>9</v>
      </c>
      <c r="B10" s="3">
        <v>1</v>
      </c>
      <c r="C10" s="6">
        <v>1</v>
      </c>
      <c r="D10" s="2">
        <v>1</v>
      </c>
      <c r="E10" s="2"/>
      <c r="F10" s="2"/>
      <c r="G10" s="2"/>
      <c r="H10" s="2"/>
    </row>
    <row r="11" spans="1:8" ht="15">
      <c r="A11">
        <v>10</v>
      </c>
      <c r="B11" s="3"/>
      <c r="C11" s="6"/>
      <c r="D11" s="2"/>
      <c r="E11" s="2"/>
      <c r="F11" s="2"/>
      <c r="G11" s="2"/>
      <c r="H11" s="2"/>
    </row>
    <row r="12" spans="1:8" ht="15">
      <c r="A12">
        <v>11</v>
      </c>
      <c r="B12" s="3">
        <v>5</v>
      </c>
      <c r="C12" s="6">
        <v>1</v>
      </c>
      <c r="D12" s="2"/>
      <c r="E12" s="2"/>
      <c r="F12" s="2"/>
      <c r="G12" s="2"/>
      <c r="H12" s="2">
        <v>1</v>
      </c>
    </row>
    <row r="13" spans="1:8" ht="15">
      <c r="A13">
        <v>12</v>
      </c>
      <c r="B13" s="3">
        <v>5</v>
      </c>
      <c r="C13" s="6">
        <v>1</v>
      </c>
      <c r="D13" s="2"/>
      <c r="E13" s="2"/>
      <c r="F13" s="2"/>
      <c r="G13" s="2"/>
      <c r="H13" s="2">
        <v>1</v>
      </c>
    </row>
    <row r="14" spans="1:8" ht="15">
      <c r="A14">
        <v>13</v>
      </c>
      <c r="B14" s="3">
        <v>1</v>
      </c>
      <c r="C14" s="6">
        <v>1</v>
      </c>
      <c r="D14" s="2">
        <v>1</v>
      </c>
      <c r="E14" s="2"/>
      <c r="F14" s="2"/>
      <c r="G14" s="2"/>
      <c r="H14" s="2"/>
    </row>
    <row r="15" spans="1:8" ht="15">
      <c r="A15">
        <v>14</v>
      </c>
      <c r="B15" s="3">
        <v>3</v>
      </c>
      <c r="C15" s="6">
        <v>1</v>
      </c>
      <c r="D15" s="2"/>
      <c r="E15" s="2"/>
      <c r="F15" s="2">
        <v>1</v>
      </c>
      <c r="G15" s="2"/>
      <c r="H15" s="2"/>
    </row>
    <row r="16" spans="1:8" ht="15">
      <c r="A16">
        <v>15</v>
      </c>
      <c r="B16" s="3">
        <v>3</v>
      </c>
      <c r="C16" s="6">
        <v>1</v>
      </c>
      <c r="D16" s="2"/>
      <c r="E16" s="2"/>
      <c r="F16" s="2">
        <v>1</v>
      </c>
      <c r="G16" s="2"/>
      <c r="H16" s="2"/>
    </row>
    <row r="17" spans="1:8" ht="15">
      <c r="A17">
        <v>16</v>
      </c>
      <c r="B17" s="3"/>
      <c r="C17" s="6"/>
      <c r="D17" s="2"/>
      <c r="E17" s="2"/>
      <c r="F17" s="2"/>
      <c r="G17" s="2"/>
      <c r="H17" s="2"/>
    </row>
    <row r="18" spans="1:8" ht="15">
      <c r="A18">
        <v>17</v>
      </c>
      <c r="B18" s="3">
        <v>2</v>
      </c>
      <c r="C18" s="6">
        <v>1</v>
      </c>
      <c r="D18" s="2"/>
      <c r="E18" s="2">
        <v>1</v>
      </c>
      <c r="F18" s="2"/>
      <c r="G18" s="2"/>
      <c r="H18" s="2"/>
    </row>
    <row r="19" spans="1:8" ht="15">
      <c r="A19">
        <v>18</v>
      </c>
      <c r="B19" s="3">
        <v>3</v>
      </c>
      <c r="C19" s="6">
        <v>1</v>
      </c>
      <c r="D19" s="2"/>
      <c r="E19" s="2"/>
      <c r="F19" s="2">
        <v>1</v>
      </c>
      <c r="G19" s="2"/>
      <c r="H19" s="2"/>
    </row>
    <row r="20" spans="1:8" ht="15">
      <c r="A20">
        <v>19</v>
      </c>
      <c r="B20" s="3"/>
      <c r="C20" s="6"/>
      <c r="D20" s="2"/>
      <c r="E20" s="2"/>
      <c r="F20" s="2"/>
      <c r="G20" s="2"/>
      <c r="H20" s="2"/>
    </row>
    <row r="21" spans="1:8" ht="15">
      <c r="A21">
        <v>20</v>
      </c>
      <c r="B21" s="3">
        <v>4</v>
      </c>
      <c r="C21" s="6">
        <v>1</v>
      </c>
      <c r="D21" s="2"/>
      <c r="E21" s="2"/>
      <c r="F21" s="2"/>
      <c r="G21" s="2">
        <v>1</v>
      </c>
      <c r="H21" s="2"/>
    </row>
    <row r="22" spans="1:8" ht="15">
      <c r="A22">
        <v>21</v>
      </c>
      <c r="B22" s="3">
        <v>3</v>
      </c>
      <c r="C22" s="6">
        <v>1</v>
      </c>
      <c r="D22" s="2"/>
      <c r="E22" s="2"/>
      <c r="F22" s="2">
        <v>1</v>
      </c>
      <c r="G22" s="2"/>
      <c r="H22" s="2"/>
    </row>
    <row r="23" spans="1:8" ht="15">
      <c r="A23">
        <v>22</v>
      </c>
      <c r="B23" s="3"/>
      <c r="C23" s="6"/>
      <c r="D23" s="2"/>
      <c r="E23" s="2"/>
      <c r="F23" s="2"/>
      <c r="G23" s="2"/>
      <c r="H23" s="2"/>
    </row>
    <row r="24" spans="1:8" ht="15">
      <c r="A24">
        <v>23</v>
      </c>
      <c r="B24" s="3"/>
      <c r="C24" s="6"/>
      <c r="D24" s="2"/>
      <c r="E24" s="2"/>
      <c r="F24" s="2"/>
      <c r="G24" s="2"/>
      <c r="H24" s="2"/>
    </row>
    <row r="25" spans="1:8" ht="15">
      <c r="A25">
        <v>24</v>
      </c>
      <c r="B25" s="3">
        <v>3</v>
      </c>
      <c r="C25" s="6">
        <v>1</v>
      </c>
      <c r="D25" s="2"/>
      <c r="E25" s="2"/>
      <c r="F25" s="2">
        <v>1</v>
      </c>
      <c r="G25" s="2"/>
      <c r="H25" s="2"/>
    </row>
    <row r="26" spans="1:8" ht="15">
      <c r="A26">
        <v>25</v>
      </c>
      <c r="B26" s="3">
        <v>2</v>
      </c>
      <c r="C26" s="6">
        <v>1</v>
      </c>
      <c r="D26" s="2"/>
      <c r="E26" s="2">
        <v>1</v>
      </c>
      <c r="F26" s="2"/>
      <c r="G26" s="2"/>
      <c r="H26" s="2"/>
    </row>
    <row r="27" spans="1:8" ht="15">
      <c r="A27">
        <v>26</v>
      </c>
      <c r="B27" s="3">
        <v>5</v>
      </c>
      <c r="C27" s="6">
        <v>1</v>
      </c>
      <c r="D27" s="2"/>
      <c r="E27" s="2"/>
      <c r="F27" s="2"/>
      <c r="G27" s="2"/>
      <c r="H27" s="2">
        <v>1</v>
      </c>
    </row>
    <row r="28" spans="1:8" ht="15">
      <c r="A28">
        <v>27</v>
      </c>
      <c r="B28" s="3">
        <v>3</v>
      </c>
      <c r="C28" s="6">
        <v>1</v>
      </c>
      <c r="D28" s="2"/>
      <c r="E28" s="2"/>
      <c r="F28" s="2">
        <v>1</v>
      </c>
      <c r="G28" s="2"/>
      <c r="H28" s="2"/>
    </row>
    <row r="29" spans="1:8" ht="15">
      <c r="A29">
        <v>28</v>
      </c>
      <c r="B29" s="3">
        <v>5</v>
      </c>
      <c r="C29" s="6">
        <v>1</v>
      </c>
      <c r="D29" s="2"/>
      <c r="E29" s="2"/>
      <c r="F29" s="2"/>
      <c r="G29" s="2"/>
      <c r="H29" s="2">
        <v>1</v>
      </c>
    </row>
    <row r="30" spans="2:8" ht="15">
      <c r="B30" s="3"/>
      <c r="C30" s="6"/>
      <c r="D30" s="2"/>
      <c r="E30" s="2"/>
      <c r="F30" s="2"/>
      <c r="G30" s="2"/>
      <c r="H30" s="2"/>
    </row>
    <row r="31" spans="1:8" ht="15.75" thickBot="1">
      <c r="A31" s="10"/>
      <c r="B31" s="10"/>
      <c r="C31" s="11"/>
      <c r="D31" s="12"/>
      <c r="E31" s="12"/>
      <c r="F31" s="12"/>
      <c r="G31" s="12"/>
      <c r="H31" s="12"/>
    </row>
    <row r="32" spans="1:8" ht="16.5" thickBot="1" thickTop="1">
      <c r="A32" s="7"/>
      <c r="B32" s="7" t="s">
        <v>4</v>
      </c>
      <c r="C32" s="7" t="s">
        <v>4</v>
      </c>
      <c r="D32" s="7" t="s">
        <v>40</v>
      </c>
      <c r="E32" s="7" t="s">
        <v>41</v>
      </c>
      <c r="F32" s="7" t="s">
        <v>42</v>
      </c>
      <c r="G32" s="7" t="s">
        <v>43</v>
      </c>
      <c r="H32" s="7" t="s">
        <v>44</v>
      </c>
    </row>
    <row r="33" spans="2:15" ht="15.75" thickTop="1">
      <c r="B33" s="3"/>
      <c r="C33" s="6"/>
      <c r="D33" s="2" t="s">
        <v>101</v>
      </c>
      <c r="E33" s="2" t="s">
        <v>102</v>
      </c>
      <c r="F33" s="2" t="s">
        <v>100</v>
      </c>
      <c r="G33" s="2" t="s">
        <v>103</v>
      </c>
      <c r="H33" s="2" t="s">
        <v>104</v>
      </c>
      <c r="K33" t="s">
        <v>119</v>
      </c>
      <c r="L33" t="s">
        <v>120</v>
      </c>
      <c r="M33" t="s">
        <v>122</v>
      </c>
      <c r="N33" t="s">
        <v>121</v>
      </c>
      <c r="O33" t="s">
        <v>123</v>
      </c>
    </row>
    <row r="34" spans="1:15" ht="15">
      <c r="A34" t="s">
        <v>92</v>
      </c>
      <c r="B34" s="3"/>
      <c r="C34" s="6">
        <f aca="true" t="shared" si="0" ref="C34:H34">SUM(C2:C29)</f>
        <v>22</v>
      </c>
      <c r="D34" s="2">
        <f t="shared" si="0"/>
        <v>4</v>
      </c>
      <c r="E34" s="2">
        <f t="shared" si="0"/>
        <v>2</v>
      </c>
      <c r="F34" s="2">
        <f t="shared" si="0"/>
        <v>8</v>
      </c>
      <c r="G34" s="2">
        <f t="shared" si="0"/>
        <v>4</v>
      </c>
      <c r="H34" s="2">
        <f t="shared" si="0"/>
        <v>4</v>
      </c>
      <c r="K34">
        <f>H34</f>
        <v>4</v>
      </c>
      <c r="L34">
        <f>G34</f>
        <v>4</v>
      </c>
      <c r="M34">
        <f>F34</f>
        <v>8</v>
      </c>
      <c r="N34">
        <f>E34</f>
        <v>2</v>
      </c>
      <c r="O34">
        <f>D34</f>
        <v>4</v>
      </c>
    </row>
    <row r="35" spans="1:8" ht="15">
      <c r="A35" t="s">
        <v>93</v>
      </c>
      <c r="B35" s="3"/>
      <c r="C35" s="8">
        <f>SUM(D35:H35)</f>
        <v>1</v>
      </c>
      <c r="D35" s="9">
        <f>D34/C34</f>
        <v>0.18181818181818182</v>
      </c>
      <c r="E35" s="9">
        <f>E34/C34</f>
        <v>0.09090909090909091</v>
      </c>
      <c r="F35" s="9">
        <f>F34/C34</f>
        <v>0.36363636363636365</v>
      </c>
      <c r="G35" s="9">
        <f>G34/C34</f>
        <v>0.18181818181818182</v>
      </c>
      <c r="H35" s="9">
        <f>H34/C34</f>
        <v>0.18181818181818182</v>
      </c>
    </row>
    <row r="36" spans="1:8" ht="15">
      <c r="A36" t="s">
        <v>94</v>
      </c>
      <c r="B36" s="3"/>
      <c r="C36" s="6"/>
      <c r="D36" s="2"/>
      <c r="E36" s="2"/>
      <c r="F36" s="2" t="s">
        <v>95</v>
      </c>
      <c r="G36" s="2" t="s">
        <v>95</v>
      </c>
      <c r="H36" s="2" t="s">
        <v>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J7" sqref="J7"/>
    </sheetView>
  </sheetViews>
  <sheetFormatPr defaultColWidth="9.140625" defaultRowHeight="15"/>
  <cols>
    <col min="11" max="11" width="20.8515625" style="0" customWidth="1"/>
    <col min="12" max="12" width="19.140625" style="0" customWidth="1"/>
    <col min="13" max="13" width="15.7109375" style="0" customWidth="1"/>
    <col min="14" max="14" width="19.28125" style="0" customWidth="1"/>
    <col min="15" max="15" width="18.28125" style="0" customWidth="1"/>
  </cols>
  <sheetData>
    <row r="1" spans="1:8" ht="16.5" thickBot="1" thickTop="1">
      <c r="A1" s="7" t="s">
        <v>185</v>
      </c>
      <c r="B1" s="7" t="s">
        <v>5</v>
      </c>
      <c r="C1" s="7" t="s">
        <v>5</v>
      </c>
      <c r="D1" s="7" t="s">
        <v>45</v>
      </c>
      <c r="E1" s="7" t="s">
        <v>65</v>
      </c>
      <c r="F1" s="7" t="s">
        <v>46</v>
      </c>
      <c r="G1" s="7" t="s">
        <v>47</v>
      </c>
      <c r="H1" s="7" t="s">
        <v>48</v>
      </c>
    </row>
    <row r="2" spans="1:8" ht="15.75" thickTop="1">
      <c r="A2">
        <v>1</v>
      </c>
      <c r="B2" s="3">
        <v>2</v>
      </c>
      <c r="C2" s="6">
        <v>1</v>
      </c>
      <c r="D2" s="2"/>
      <c r="E2" s="2">
        <v>1</v>
      </c>
      <c r="F2" s="2"/>
      <c r="G2" s="2"/>
      <c r="H2" s="2"/>
    </row>
    <row r="3" spans="1:8" ht="15">
      <c r="A3">
        <v>2</v>
      </c>
      <c r="B3" s="3">
        <v>3</v>
      </c>
      <c r="C3" s="6">
        <v>1</v>
      </c>
      <c r="D3" s="2"/>
      <c r="E3" s="2"/>
      <c r="F3" s="2">
        <v>1</v>
      </c>
      <c r="G3" s="2"/>
      <c r="H3" s="2"/>
    </row>
    <row r="4" spans="1:8" ht="15">
      <c r="A4">
        <v>3</v>
      </c>
      <c r="B4" s="3">
        <v>1</v>
      </c>
      <c r="C4" s="6">
        <v>1</v>
      </c>
      <c r="D4" s="2">
        <v>1</v>
      </c>
      <c r="E4" s="2"/>
      <c r="F4" s="2"/>
      <c r="G4" s="2"/>
      <c r="H4" s="2"/>
    </row>
    <row r="5" spans="1:8" ht="15">
      <c r="A5">
        <v>4</v>
      </c>
      <c r="B5" s="3">
        <v>2</v>
      </c>
      <c r="C5" s="6">
        <v>1</v>
      </c>
      <c r="D5" s="2"/>
      <c r="E5" s="2">
        <v>1</v>
      </c>
      <c r="F5" s="2"/>
      <c r="G5" s="2"/>
      <c r="H5" s="2"/>
    </row>
    <row r="6" spans="1:8" ht="15">
      <c r="A6">
        <v>5</v>
      </c>
      <c r="B6" s="3">
        <v>3</v>
      </c>
      <c r="C6" s="6">
        <v>1</v>
      </c>
      <c r="D6" s="2"/>
      <c r="E6" s="2"/>
      <c r="F6" s="2">
        <v>1</v>
      </c>
      <c r="G6" s="2"/>
      <c r="H6" s="2"/>
    </row>
    <row r="7" spans="1:8" ht="15">
      <c r="A7">
        <v>6</v>
      </c>
      <c r="B7" s="3">
        <v>5</v>
      </c>
      <c r="C7" s="6">
        <v>1</v>
      </c>
      <c r="D7" s="2"/>
      <c r="E7" s="2"/>
      <c r="F7" s="2"/>
      <c r="G7" s="2"/>
      <c r="H7" s="2">
        <v>1</v>
      </c>
    </row>
    <row r="8" spans="1:8" ht="15">
      <c r="A8">
        <v>7</v>
      </c>
      <c r="B8" s="3">
        <v>5</v>
      </c>
      <c r="C8" s="6">
        <v>1</v>
      </c>
      <c r="D8" s="2"/>
      <c r="E8" s="2"/>
      <c r="F8" s="2"/>
      <c r="G8" s="2"/>
      <c r="H8" s="2">
        <v>1</v>
      </c>
    </row>
    <row r="9" spans="1:8" ht="15">
      <c r="A9">
        <v>8</v>
      </c>
      <c r="B9" s="3">
        <v>1</v>
      </c>
      <c r="C9" s="6">
        <v>1</v>
      </c>
      <c r="D9" s="2">
        <v>1</v>
      </c>
      <c r="E9" s="2"/>
      <c r="F9" s="2"/>
      <c r="G9" s="2"/>
      <c r="H9" s="2"/>
    </row>
    <row r="10" spans="1:8" ht="15">
      <c r="A10">
        <v>9</v>
      </c>
      <c r="B10" s="3">
        <v>2</v>
      </c>
      <c r="C10" s="6">
        <v>1</v>
      </c>
      <c r="D10" s="2"/>
      <c r="E10" s="2">
        <v>1</v>
      </c>
      <c r="F10" s="2"/>
      <c r="G10" s="2"/>
      <c r="H10" s="2"/>
    </row>
    <row r="11" spans="1:8" ht="15">
      <c r="A11">
        <v>10</v>
      </c>
      <c r="B11" s="3">
        <v>3</v>
      </c>
      <c r="C11" s="6">
        <v>1</v>
      </c>
      <c r="D11" s="2"/>
      <c r="E11" s="2"/>
      <c r="F11" s="2">
        <v>1</v>
      </c>
      <c r="G11" s="2"/>
      <c r="H11" s="2"/>
    </row>
    <row r="12" spans="1:8" ht="15">
      <c r="A12">
        <v>11</v>
      </c>
      <c r="B12" s="3">
        <v>4</v>
      </c>
      <c r="C12" s="6">
        <v>1</v>
      </c>
      <c r="D12" s="2"/>
      <c r="E12" s="2"/>
      <c r="F12" s="2"/>
      <c r="G12" s="2">
        <v>1</v>
      </c>
      <c r="H12" s="2"/>
    </row>
    <row r="13" spans="1:8" ht="15">
      <c r="A13">
        <v>12</v>
      </c>
      <c r="B13" s="3">
        <v>2</v>
      </c>
      <c r="C13" s="6">
        <v>1</v>
      </c>
      <c r="D13" s="2"/>
      <c r="E13" s="2">
        <v>1</v>
      </c>
      <c r="F13" s="2"/>
      <c r="G13" s="2"/>
      <c r="H13" s="2"/>
    </row>
    <row r="14" spans="1:8" ht="15">
      <c r="A14">
        <v>13</v>
      </c>
      <c r="B14" s="3"/>
      <c r="C14" s="6"/>
      <c r="D14" s="2"/>
      <c r="E14" s="2"/>
      <c r="F14" s="2"/>
      <c r="G14" s="2"/>
      <c r="H14" s="2"/>
    </row>
    <row r="15" spans="1:8" ht="15">
      <c r="A15">
        <v>14</v>
      </c>
      <c r="B15" s="3">
        <v>5</v>
      </c>
      <c r="C15" s="6">
        <v>1</v>
      </c>
      <c r="D15" s="2"/>
      <c r="E15" s="2"/>
      <c r="F15" s="2"/>
      <c r="G15" s="2"/>
      <c r="H15" s="2">
        <v>1</v>
      </c>
    </row>
    <row r="16" spans="1:8" ht="15">
      <c r="A16">
        <v>15</v>
      </c>
      <c r="B16" s="3">
        <v>3</v>
      </c>
      <c r="C16" s="6">
        <v>1</v>
      </c>
      <c r="D16" s="2"/>
      <c r="E16" s="2"/>
      <c r="F16" s="2">
        <v>1</v>
      </c>
      <c r="G16" s="2"/>
      <c r="H16" s="2"/>
    </row>
    <row r="17" spans="1:8" ht="15">
      <c r="A17">
        <v>16</v>
      </c>
      <c r="B17" s="3">
        <v>3</v>
      </c>
      <c r="C17" s="6">
        <v>1</v>
      </c>
      <c r="D17" s="2"/>
      <c r="E17" s="2"/>
      <c r="F17" s="2">
        <v>1</v>
      </c>
      <c r="G17" s="2"/>
      <c r="H17" s="2"/>
    </row>
    <row r="18" spans="1:8" ht="15">
      <c r="A18">
        <v>17</v>
      </c>
      <c r="B18" s="3">
        <v>2</v>
      </c>
      <c r="C18" s="6">
        <v>1</v>
      </c>
      <c r="D18" s="2"/>
      <c r="E18" s="2">
        <v>1</v>
      </c>
      <c r="F18" s="2"/>
      <c r="G18" s="2"/>
      <c r="H18" s="2"/>
    </row>
    <row r="19" spans="1:8" ht="15">
      <c r="A19">
        <v>18</v>
      </c>
      <c r="B19" s="3">
        <v>4</v>
      </c>
      <c r="C19" s="6">
        <v>1</v>
      </c>
      <c r="D19" s="2"/>
      <c r="E19" s="2"/>
      <c r="F19" s="2"/>
      <c r="G19" s="2">
        <v>1</v>
      </c>
      <c r="H19" s="2"/>
    </row>
    <row r="20" spans="1:8" ht="15">
      <c r="A20">
        <v>19</v>
      </c>
      <c r="B20" s="3"/>
      <c r="C20" s="6"/>
      <c r="D20" s="2"/>
      <c r="E20" s="2"/>
      <c r="F20" s="2"/>
      <c r="G20" s="2"/>
      <c r="H20" s="2"/>
    </row>
    <row r="21" spans="1:8" ht="15">
      <c r="A21">
        <v>20</v>
      </c>
      <c r="B21" s="3">
        <v>4</v>
      </c>
      <c r="C21" s="6">
        <v>1</v>
      </c>
      <c r="D21" s="2"/>
      <c r="E21" s="2"/>
      <c r="F21" s="2"/>
      <c r="G21" s="2">
        <v>1</v>
      </c>
      <c r="H21" s="2"/>
    </row>
    <row r="22" spans="1:8" ht="15">
      <c r="A22">
        <v>21</v>
      </c>
      <c r="B22" s="3"/>
      <c r="C22" s="6"/>
      <c r="D22" s="2"/>
      <c r="E22" s="2"/>
      <c r="F22" s="2"/>
      <c r="G22" s="2"/>
      <c r="H22" s="2"/>
    </row>
    <row r="23" spans="1:8" ht="15">
      <c r="A23">
        <v>22</v>
      </c>
      <c r="B23" s="3">
        <v>2</v>
      </c>
      <c r="C23" s="6">
        <v>1</v>
      </c>
      <c r="D23" s="2"/>
      <c r="E23" s="2">
        <v>1</v>
      </c>
      <c r="F23" s="2"/>
      <c r="G23" s="2"/>
      <c r="H23" s="2"/>
    </row>
    <row r="24" spans="1:8" ht="15">
      <c r="A24">
        <v>23</v>
      </c>
      <c r="B24" s="3"/>
      <c r="C24" s="6"/>
      <c r="D24" s="2"/>
      <c r="E24" s="2"/>
      <c r="F24" s="2"/>
      <c r="G24" s="2"/>
      <c r="H24" s="2"/>
    </row>
    <row r="25" spans="1:8" ht="15">
      <c r="A25">
        <v>24</v>
      </c>
      <c r="B25" s="3">
        <v>5</v>
      </c>
      <c r="C25" s="6">
        <v>1</v>
      </c>
      <c r="D25" s="2"/>
      <c r="E25" s="2"/>
      <c r="F25" s="2"/>
      <c r="G25" s="2"/>
      <c r="H25" s="2">
        <v>1</v>
      </c>
    </row>
    <row r="26" spans="1:8" ht="15">
      <c r="A26">
        <v>25</v>
      </c>
      <c r="B26" s="3">
        <v>3</v>
      </c>
      <c r="C26" s="6">
        <v>1</v>
      </c>
      <c r="D26" s="2"/>
      <c r="E26" s="2"/>
      <c r="F26" s="2">
        <v>1</v>
      </c>
      <c r="G26" s="2"/>
      <c r="H26" s="2"/>
    </row>
    <row r="27" spans="1:8" ht="15">
      <c r="A27">
        <v>26</v>
      </c>
      <c r="B27" s="3"/>
      <c r="C27" s="6"/>
      <c r="D27" s="2"/>
      <c r="E27" s="2"/>
      <c r="F27" s="2"/>
      <c r="G27" s="2"/>
      <c r="H27" s="2"/>
    </row>
    <row r="28" spans="1:8" ht="15">
      <c r="A28">
        <v>27</v>
      </c>
      <c r="B28" s="3">
        <v>5</v>
      </c>
      <c r="C28" s="6">
        <v>1</v>
      </c>
      <c r="D28" s="2"/>
      <c r="E28" s="2"/>
      <c r="F28" s="2"/>
      <c r="G28" s="2"/>
      <c r="H28" s="2">
        <v>1</v>
      </c>
    </row>
    <row r="29" spans="1:8" ht="15">
      <c r="A29">
        <v>28</v>
      </c>
      <c r="B29" s="3">
        <v>3</v>
      </c>
      <c r="C29" s="6">
        <v>1</v>
      </c>
      <c r="D29" s="2"/>
      <c r="E29" s="2"/>
      <c r="F29" s="2">
        <v>1</v>
      </c>
      <c r="G29" s="2"/>
      <c r="H29" s="2"/>
    </row>
    <row r="30" spans="2:8" ht="15">
      <c r="B30" s="3"/>
      <c r="C30" s="6"/>
      <c r="D30" s="2"/>
      <c r="E30" s="2"/>
      <c r="F30" s="2"/>
      <c r="G30" s="2"/>
      <c r="H30" s="2"/>
    </row>
    <row r="31" spans="1:8" ht="15.75" thickBot="1">
      <c r="A31" s="10"/>
      <c r="B31" s="10"/>
      <c r="C31" s="11"/>
      <c r="D31" s="12"/>
      <c r="E31" s="12"/>
      <c r="F31" s="12"/>
      <c r="G31" s="12"/>
      <c r="H31" s="12"/>
    </row>
    <row r="32" spans="1:8" ht="16.5" thickBot="1" thickTop="1">
      <c r="A32" s="7"/>
      <c r="B32" s="7" t="s">
        <v>5</v>
      </c>
      <c r="C32" s="7" t="s">
        <v>5</v>
      </c>
      <c r="D32" s="7" t="s">
        <v>45</v>
      </c>
      <c r="E32" s="7" t="s">
        <v>65</v>
      </c>
      <c r="F32" s="7" t="s">
        <v>46</v>
      </c>
      <c r="G32" s="7" t="s">
        <v>47</v>
      </c>
      <c r="H32" s="7" t="s">
        <v>48</v>
      </c>
    </row>
    <row r="33" spans="2:15" ht="15.75" thickTop="1">
      <c r="B33" s="3"/>
      <c r="C33" s="6"/>
      <c r="D33" s="2" t="s">
        <v>101</v>
      </c>
      <c r="E33" s="2" t="s">
        <v>102</v>
      </c>
      <c r="F33" s="2" t="s">
        <v>100</v>
      </c>
      <c r="G33" s="2" t="s">
        <v>103</v>
      </c>
      <c r="H33" s="2" t="s">
        <v>104</v>
      </c>
      <c r="K33" t="s">
        <v>129</v>
      </c>
      <c r="L33" t="s">
        <v>130</v>
      </c>
      <c r="M33" t="s">
        <v>131</v>
      </c>
      <c r="N33" t="s">
        <v>132</v>
      </c>
      <c r="O33" t="s">
        <v>133</v>
      </c>
    </row>
    <row r="34" spans="1:15" ht="15">
      <c r="A34" t="s">
        <v>92</v>
      </c>
      <c r="B34" s="3"/>
      <c r="C34" s="6">
        <f aca="true" t="shared" si="0" ref="C34:H34">SUM(C2:C29)</f>
        <v>23</v>
      </c>
      <c r="D34" s="2">
        <f t="shared" si="0"/>
        <v>2</v>
      </c>
      <c r="E34" s="2">
        <f t="shared" si="0"/>
        <v>6</v>
      </c>
      <c r="F34" s="2">
        <f t="shared" si="0"/>
        <v>7</v>
      </c>
      <c r="G34" s="2">
        <f t="shared" si="0"/>
        <v>3</v>
      </c>
      <c r="H34" s="2">
        <f t="shared" si="0"/>
        <v>5</v>
      </c>
      <c r="K34">
        <f>H34</f>
        <v>5</v>
      </c>
      <c r="L34">
        <f>G34</f>
        <v>3</v>
      </c>
      <c r="M34">
        <f>F34</f>
        <v>7</v>
      </c>
      <c r="N34">
        <f>E34</f>
        <v>6</v>
      </c>
      <c r="O34">
        <f>D34</f>
        <v>2</v>
      </c>
    </row>
    <row r="35" spans="1:8" ht="15">
      <c r="A35" t="s">
        <v>93</v>
      </c>
      <c r="B35" s="3"/>
      <c r="C35" s="8">
        <f>SUM(D35:H35)</f>
        <v>1</v>
      </c>
      <c r="D35" s="9">
        <f>D34/C34</f>
        <v>0.08695652173913043</v>
      </c>
      <c r="E35" s="9">
        <f>E34/C34</f>
        <v>0.2608695652173913</v>
      </c>
      <c r="F35" s="9">
        <f>F34/C34</f>
        <v>0.30434782608695654</v>
      </c>
      <c r="G35" s="9">
        <f>G34/C34</f>
        <v>0.13043478260869565</v>
      </c>
      <c r="H35" s="9">
        <f>H34/C34</f>
        <v>0.21739130434782608</v>
      </c>
    </row>
    <row r="36" spans="1:8" ht="15">
      <c r="A36" t="s">
        <v>94</v>
      </c>
      <c r="B36" s="3"/>
      <c r="C36" s="6"/>
      <c r="D36" s="2"/>
      <c r="E36" s="2" t="s">
        <v>95</v>
      </c>
      <c r="F36" s="2" t="s">
        <v>96</v>
      </c>
      <c r="G36" s="2"/>
      <c r="H36" s="2" t="s">
        <v>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J8" sqref="J8"/>
    </sheetView>
  </sheetViews>
  <sheetFormatPr defaultColWidth="9.140625" defaultRowHeight="15"/>
  <cols>
    <col min="11" max="11" width="21.140625" style="0" customWidth="1"/>
    <col min="12" max="12" width="19.00390625" style="0" customWidth="1"/>
    <col min="13" max="13" width="15.57421875" style="0" customWidth="1"/>
    <col min="14" max="14" width="19.28125" style="0" customWidth="1"/>
    <col min="15" max="15" width="18.7109375" style="0" customWidth="1"/>
  </cols>
  <sheetData>
    <row r="1" spans="1:8" ht="16.5" thickBot="1" thickTop="1">
      <c r="A1" s="7" t="s">
        <v>185</v>
      </c>
      <c r="B1" s="7" t="s">
        <v>6</v>
      </c>
      <c r="C1" s="7" t="s">
        <v>6</v>
      </c>
      <c r="D1" s="7" t="s">
        <v>49</v>
      </c>
      <c r="E1" s="7" t="s">
        <v>66</v>
      </c>
      <c r="F1" s="7" t="s">
        <v>51</v>
      </c>
      <c r="G1" s="7" t="s">
        <v>52</v>
      </c>
      <c r="H1" s="7" t="s">
        <v>53</v>
      </c>
    </row>
    <row r="2" spans="1:8" ht="15.75" thickTop="1">
      <c r="A2">
        <v>1</v>
      </c>
      <c r="B2" s="3">
        <v>3</v>
      </c>
      <c r="C2" s="6">
        <v>1</v>
      </c>
      <c r="D2" s="2"/>
      <c r="E2" s="2"/>
      <c r="F2" s="2">
        <v>1</v>
      </c>
      <c r="G2" s="2"/>
      <c r="H2" s="2"/>
    </row>
    <row r="3" spans="1:8" ht="15">
      <c r="A3">
        <v>2</v>
      </c>
      <c r="B3" s="3">
        <v>3</v>
      </c>
      <c r="C3" s="6">
        <v>1</v>
      </c>
      <c r="D3" s="2"/>
      <c r="E3" s="2"/>
      <c r="F3" s="2">
        <v>1</v>
      </c>
      <c r="G3" s="2"/>
      <c r="H3" s="2"/>
    </row>
    <row r="4" spans="1:8" ht="15">
      <c r="A4">
        <v>3</v>
      </c>
      <c r="B4" s="3">
        <v>3</v>
      </c>
      <c r="C4" s="6">
        <v>1</v>
      </c>
      <c r="D4" s="2"/>
      <c r="E4" s="2"/>
      <c r="F4" s="2">
        <v>1</v>
      </c>
      <c r="G4" s="2"/>
      <c r="H4" s="2"/>
    </row>
    <row r="5" spans="1:8" ht="15">
      <c r="A5">
        <v>4</v>
      </c>
      <c r="B5" s="3">
        <v>2</v>
      </c>
      <c r="C5" s="6">
        <v>1</v>
      </c>
      <c r="D5" s="2"/>
      <c r="E5" s="2">
        <v>1</v>
      </c>
      <c r="F5" s="2"/>
      <c r="G5" s="2"/>
      <c r="H5" s="2"/>
    </row>
    <row r="6" spans="1:8" ht="15">
      <c r="A6">
        <v>5</v>
      </c>
      <c r="B6" s="3">
        <v>4</v>
      </c>
      <c r="C6" s="6">
        <v>1</v>
      </c>
      <c r="D6" s="2"/>
      <c r="E6" s="2"/>
      <c r="F6" s="2"/>
      <c r="G6" s="2">
        <v>1</v>
      </c>
      <c r="H6" s="2"/>
    </row>
    <row r="7" spans="1:8" ht="15">
      <c r="A7">
        <v>6</v>
      </c>
      <c r="B7" s="3">
        <v>4</v>
      </c>
      <c r="C7" s="6">
        <v>1</v>
      </c>
      <c r="D7" s="2"/>
      <c r="E7" s="2"/>
      <c r="F7" s="2"/>
      <c r="G7" s="2">
        <v>1</v>
      </c>
      <c r="H7" s="2"/>
    </row>
    <row r="8" spans="1:8" ht="15">
      <c r="A8">
        <v>7</v>
      </c>
      <c r="B8" s="3">
        <v>4</v>
      </c>
      <c r="C8" s="6">
        <v>1</v>
      </c>
      <c r="D8" s="2"/>
      <c r="E8" s="2"/>
      <c r="F8" s="2"/>
      <c r="G8" s="2">
        <v>1</v>
      </c>
      <c r="H8" s="2"/>
    </row>
    <row r="9" spans="1:8" ht="15">
      <c r="A9">
        <v>8</v>
      </c>
      <c r="B9" s="3">
        <v>1</v>
      </c>
      <c r="C9" s="6">
        <v>1</v>
      </c>
      <c r="D9" s="2">
        <v>1</v>
      </c>
      <c r="E9" s="2"/>
      <c r="F9" s="2"/>
      <c r="G9" s="2"/>
      <c r="H9" s="2"/>
    </row>
    <row r="10" spans="1:8" ht="15">
      <c r="A10">
        <v>9</v>
      </c>
      <c r="B10" s="3">
        <v>2</v>
      </c>
      <c r="C10" s="6">
        <v>1</v>
      </c>
      <c r="D10" s="2"/>
      <c r="E10" s="2">
        <v>1</v>
      </c>
      <c r="F10" s="2"/>
      <c r="G10" s="2"/>
      <c r="H10" s="2"/>
    </row>
    <row r="11" spans="1:8" ht="15">
      <c r="A11">
        <v>10</v>
      </c>
      <c r="B11" s="3">
        <v>3</v>
      </c>
      <c r="C11" s="6">
        <v>1</v>
      </c>
      <c r="D11" s="2"/>
      <c r="E11" s="2"/>
      <c r="F11" s="2">
        <v>1</v>
      </c>
      <c r="G11" s="2"/>
      <c r="H11" s="2"/>
    </row>
    <row r="12" spans="1:8" ht="15">
      <c r="A12">
        <v>11</v>
      </c>
      <c r="B12" s="3">
        <v>5</v>
      </c>
      <c r="C12" s="6">
        <v>1</v>
      </c>
      <c r="D12" s="2"/>
      <c r="E12" s="2"/>
      <c r="F12" s="2"/>
      <c r="G12" s="2"/>
      <c r="H12" s="2">
        <v>1</v>
      </c>
    </row>
    <row r="13" spans="1:8" ht="15">
      <c r="A13">
        <v>12</v>
      </c>
      <c r="B13" s="3">
        <v>5</v>
      </c>
      <c r="C13" s="6">
        <v>1</v>
      </c>
      <c r="D13" s="2"/>
      <c r="E13" s="2"/>
      <c r="F13" s="2"/>
      <c r="G13" s="2"/>
      <c r="H13" s="2">
        <v>1</v>
      </c>
    </row>
    <row r="14" spans="1:8" ht="15">
      <c r="A14">
        <v>13</v>
      </c>
      <c r="B14" s="3">
        <v>1</v>
      </c>
      <c r="C14" s="6">
        <v>1</v>
      </c>
      <c r="D14" s="2">
        <v>1</v>
      </c>
      <c r="E14" s="2"/>
      <c r="F14" s="2"/>
      <c r="G14" s="2"/>
      <c r="H14" s="2"/>
    </row>
    <row r="15" spans="1:8" ht="15">
      <c r="A15">
        <v>14</v>
      </c>
      <c r="B15" s="3">
        <v>4</v>
      </c>
      <c r="C15" s="6">
        <v>1</v>
      </c>
      <c r="D15" s="2"/>
      <c r="E15" s="2"/>
      <c r="F15" s="2"/>
      <c r="G15" s="2">
        <v>1</v>
      </c>
      <c r="H15" s="2"/>
    </row>
    <row r="16" spans="1:8" ht="15">
      <c r="A16">
        <v>15</v>
      </c>
      <c r="B16" s="3">
        <v>2</v>
      </c>
      <c r="C16" s="6">
        <v>1</v>
      </c>
      <c r="D16" s="2"/>
      <c r="E16" s="2">
        <v>1</v>
      </c>
      <c r="F16" s="2"/>
      <c r="G16" s="2"/>
      <c r="H16" s="2"/>
    </row>
    <row r="17" spans="1:8" ht="15">
      <c r="A17">
        <v>16</v>
      </c>
      <c r="B17" s="3">
        <v>4</v>
      </c>
      <c r="C17" s="6">
        <v>1</v>
      </c>
      <c r="D17" s="2"/>
      <c r="E17" s="2"/>
      <c r="F17" s="2"/>
      <c r="G17" s="2">
        <v>1</v>
      </c>
      <c r="H17" s="2"/>
    </row>
    <row r="18" spans="1:8" ht="15">
      <c r="A18">
        <v>17</v>
      </c>
      <c r="B18" s="3">
        <v>2</v>
      </c>
      <c r="C18" s="6">
        <v>1</v>
      </c>
      <c r="D18" s="2"/>
      <c r="E18" s="2">
        <v>1</v>
      </c>
      <c r="F18" s="2"/>
      <c r="G18" s="2"/>
      <c r="H18" s="2"/>
    </row>
    <row r="19" spans="1:8" ht="15">
      <c r="A19">
        <v>18</v>
      </c>
      <c r="B19" s="3">
        <v>4</v>
      </c>
      <c r="C19" s="6">
        <v>1</v>
      </c>
      <c r="D19" s="2"/>
      <c r="E19" s="2"/>
      <c r="F19" s="2"/>
      <c r="G19" s="2">
        <v>1</v>
      </c>
      <c r="H19" s="2"/>
    </row>
    <row r="20" spans="1:8" ht="15">
      <c r="A20">
        <v>19</v>
      </c>
      <c r="B20" s="3">
        <v>1</v>
      </c>
      <c r="C20" s="6">
        <v>1</v>
      </c>
      <c r="D20" s="2">
        <v>1</v>
      </c>
      <c r="E20" s="2"/>
      <c r="F20" s="2"/>
      <c r="G20" s="2"/>
      <c r="H20" s="2"/>
    </row>
    <row r="21" spans="1:8" ht="15">
      <c r="A21">
        <v>20</v>
      </c>
      <c r="B21" s="3">
        <v>4</v>
      </c>
      <c r="C21" s="6">
        <v>1</v>
      </c>
      <c r="D21" s="2"/>
      <c r="E21" s="2"/>
      <c r="F21" s="2"/>
      <c r="G21" s="2">
        <v>1</v>
      </c>
      <c r="H21" s="2"/>
    </row>
    <row r="22" spans="1:8" ht="15">
      <c r="A22">
        <v>21</v>
      </c>
      <c r="B22" s="3"/>
      <c r="C22" s="6"/>
      <c r="D22" s="2"/>
      <c r="E22" s="2"/>
      <c r="F22" s="2"/>
      <c r="G22" s="2"/>
      <c r="H22" s="2"/>
    </row>
    <row r="23" spans="1:8" ht="15">
      <c r="A23">
        <v>22</v>
      </c>
      <c r="B23" s="3">
        <v>2</v>
      </c>
      <c r="C23" s="6">
        <v>1</v>
      </c>
      <c r="D23" s="2"/>
      <c r="E23" s="2">
        <v>1</v>
      </c>
      <c r="F23" s="2"/>
      <c r="G23" s="2"/>
      <c r="H23" s="2"/>
    </row>
    <row r="24" spans="1:8" ht="15">
      <c r="A24">
        <v>23</v>
      </c>
      <c r="B24" s="3">
        <v>4</v>
      </c>
      <c r="C24" s="6">
        <v>1</v>
      </c>
      <c r="D24" s="2"/>
      <c r="E24" s="2"/>
      <c r="F24" s="2"/>
      <c r="G24" s="2">
        <v>1</v>
      </c>
      <c r="H24" s="2"/>
    </row>
    <row r="25" spans="1:8" ht="15">
      <c r="A25">
        <v>24</v>
      </c>
      <c r="B25" s="3">
        <v>3</v>
      </c>
      <c r="C25" s="6">
        <v>1</v>
      </c>
      <c r="D25" s="2"/>
      <c r="E25" s="2"/>
      <c r="F25" s="2">
        <v>1</v>
      </c>
      <c r="G25" s="2"/>
      <c r="H25" s="2"/>
    </row>
    <row r="26" spans="1:8" ht="15">
      <c r="A26">
        <v>25</v>
      </c>
      <c r="B26" s="3">
        <v>5</v>
      </c>
      <c r="C26" s="6">
        <v>1</v>
      </c>
      <c r="D26" s="2"/>
      <c r="E26" s="2"/>
      <c r="F26" s="2"/>
      <c r="G26" s="2"/>
      <c r="H26" s="2">
        <v>1</v>
      </c>
    </row>
    <row r="27" spans="1:8" ht="15">
      <c r="A27">
        <v>26</v>
      </c>
      <c r="B27" s="3">
        <v>3</v>
      </c>
      <c r="C27" s="6">
        <v>1</v>
      </c>
      <c r="D27" s="2"/>
      <c r="E27" s="2"/>
      <c r="F27" s="2">
        <v>1</v>
      </c>
      <c r="G27" s="2"/>
      <c r="H27" s="2"/>
    </row>
    <row r="28" spans="1:8" ht="15">
      <c r="A28">
        <v>27</v>
      </c>
      <c r="B28" s="3">
        <v>5</v>
      </c>
      <c r="C28" s="6">
        <v>1</v>
      </c>
      <c r="D28" s="2"/>
      <c r="E28" s="2"/>
      <c r="F28" s="2"/>
      <c r="G28" s="2"/>
      <c r="H28" s="2">
        <v>1</v>
      </c>
    </row>
    <row r="29" spans="1:8" ht="15">
      <c r="A29">
        <v>28</v>
      </c>
      <c r="B29" s="3">
        <v>2</v>
      </c>
      <c r="C29" s="6">
        <v>1</v>
      </c>
      <c r="D29" s="2"/>
      <c r="E29" s="2">
        <v>1</v>
      </c>
      <c r="F29" s="2"/>
      <c r="G29" s="2"/>
      <c r="H29" s="2"/>
    </row>
    <row r="30" spans="2:8" ht="15">
      <c r="B30" s="3"/>
      <c r="C30" s="6"/>
      <c r="D30" s="2"/>
      <c r="E30" s="2"/>
      <c r="F30" s="2"/>
      <c r="G30" s="2"/>
      <c r="H30" s="2"/>
    </row>
    <row r="31" spans="1:8" ht="15.75" thickBot="1">
      <c r="A31" s="10"/>
      <c r="B31" s="10"/>
      <c r="C31" s="11"/>
      <c r="D31" s="12"/>
      <c r="E31" s="12"/>
      <c r="F31" s="12"/>
      <c r="G31" s="12"/>
      <c r="H31" s="12"/>
    </row>
    <row r="32" spans="1:8" ht="16.5" thickBot="1" thickTop="1">
      <c r="A32" s="7"/>
      <c r="B32" s="7" t="s">
        <v>6</v>
      </c>
      <c r="C32" s="7" t="s">
        <v>6</v>
      </c>
      <c r="D32" s="7" t="s">
        <v>49</v>
      </c>
      <c r="E32" s="7" t="s">
        <v>66</v>
      </c>
      <c r="F32" s="7" t="s">
        <v>51</v>
      </c>
      <c r="G32" s="7" t="s">
        <v>52</v>
      </c>
      <c r="H32" s="7" t="s">
        <v>53</v>
      </c>
    </row>
    <row r="33" spans="2:15" ht="15.75" thickTop="1">
      <c r="B33" s="3"/>
      <c r="C33" s="6"/>
      <c r="D33" s="2" t="s">
        <v>101</v>
      </c>
      <c r="E33" s="2" t="s">
        <v>102</v>
      </c>
      <c r="F33" s="2" t="s">
        <v>100</v>
      </c>
      <c r="G33" s="2" t="s">
        <v>103</v>
      </c>
      <c r="H33" s="2" t="s">
        <v>104</v>
      </c>
      <c r="K33" t="s">
        <v>134</v>
      </c>
      <c r="L33" t="s">
        <v>135</v>
      </c>
      <c r="M33" t="s">
        <v>136</v>
      </c>
      <c r="N33" t="s">
        <v>137</v>
      </c>
      <c r="O33" t="s">
        <v>138</v>
      </c>
    </row>
    <row r="34" spans="1:15" ht="15">
      <c r="A34" t="s">
        <v>92</v>
      </c>
      <c r="B34" s="3"/>
      <c r="C34" s="6">
        <f aca="true" t="shared" si="0" ref="C34:H34">SUM(C2:C29)</f>
        <v>27</v>
      </c>
      <c r="D34" s="2">
        <f t="shared" si="0"/>
        <v>3</v>
      </c>
      <c r="E34" s="2">
        <f t="shared" si="0"/>
        <v>6</v>
      </c>
      <c r="F34" s="2">
        <f t="shared" si="0"/>
        <v>6</v>
      </c>
      <c r="G34" s="2">
        <f t="shared" si="0"/>
        <v>8</v>
      </c>
      <c r="H34" s="2">
        <f t="shared" si="0"/>
        <v>4</v>
      </c>
      <c r="K34">
        <f>H34</f>
        <v>4</v>
      </c>
      <c r="L34">
        <f>G34</f>
        <v>8</v>
      </c>
      <c r="M34">
        <f>F34</f>
        <v>6</v>
      </c>
      <c r="N34">
        <f>E34</f>
        <v>6</v>
      </c>
      <c r="O34">
        <f>D34</f>
        <v>3</v>
      </c>
    </row>
    <row r="35" spans="1:8" ht="15">
      <c r="A35" t="s">
        <v>93</v>
      </c>
      <c r="B35" s="3"/>
      <c r="C35" s="8">
        <f>SUM(D35:H35)</f>
        <v>1</v>
      </c>
      <c r="D35" s="9">
        <f>D34/C34</f>
        <v>0.1111111111111111</v>
      </c>
      <c r="E35" s="9">
        <f>E34/C34</f>
        <v>0.2222222222222222</v>
      </c>
      <c r="F35" s="9">
        <f>F34/C34</f>
        <v>0.2222222222222222</v>
      </c>
      <c r="G35" s="9">
        <f>G34/C34</f>
        <v>0.2962962962962963</v>
      </c>
      <c r="H35" s="9">
        <f>H34/C34</f>
        <v>0.14814814814814814</v>
      </c>
    </row>
    <row r="36" spans="1:8" ht="15">
      <c r="A36" t="s">
        <v>94</v>
      </c>
      <c r="B36" s="3"/>
      <c r="C36" s="6"/>
      <c r="D36" s="2"/>
      <c r="E36" s="2"/>
      <c r="F36" s="2"/>
      <c r="G36" s="2" t="s">
        <v>95</v>
      </c>
      <c r="H36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H29" sqref="H29"/>
    </sheetView>
  </sheetViews>
  <sheetFormatPr defaultColWidth="9.140625" defaultRowHeight="15"/>
  <cols>
    <col min="2" max="2" width="11.421875" style="0" customWidth="1"/>
    <col min="3" max="3" width="11.140625" style="0" customWidth="1"/>
    <col min="4" max="4" width="14.00390625" style="0" customWidth="1"/>
    <col min="5" max="5" width="14.7109375" style="0" customWidth="1"/>
  </cols>
  <sheetData>
    <row r="1" spans="1:5" ht="16.5" thickBot="1" thickTop="1">
      <c r="A1" s="7" t="s">
        <v>185</v>
      </c>
      <c r="B1" s="7" t="s">
        <v>7</v>
      </c>
      <c r="C1" s="7" t="s">
        <v>7</v>
      </c>
      <c r="D1" s="7" t="s">
        <v>54</v>
      </c>
      <c r="E1" s="7" t="s">
        <v>55</v>
      </c>
    </row>
    <row r="2" spans="1:5" ht="15.75" thickTop="1">
      <c r="A2">
        <v>1</v>
      </c>
      <c r="B2" s="3">
        <v>2</v>
      </c>
      <c r="C2" s="6">
        <v>1</v>
      </c>
      <c r="D2" s="2"/>
      <c r="E2" s="2">
        <v>1</v>
      </c>
    </row>
    <row r="3" spans="1:5" ht="15">
      <c r="A3">
        <v>2</v>
      </c>
      <c r="B3" s="3"/>
      <c r="C3" s="6"/>
      <c r="D3" s="2"/>
      <c r="E3" s="2"/>
    </row>
    <row r="4" spans="1:5" ht="15">
      <c r="A4">
        <v>3</v>
      </c>
      <c r="B4" s="3">
        <v>1</v>
      </c>
      <c r="C4" s="6">
        <v>1</v>
      </c>
      <c r="D4" s="2">
        <v>1</v>
      </c>
      <c r="E4" s="2"/>
    </row>
    <row r="5" spans="1:5" ht="15">
      <c r="A5">
        <v>4</v>
      </c>
      <c r="B5" s="3">
        <v>1</v>
      </c>
      <c r="C5" s="6">
        <v>1</v>
      </c>
      <c r="D5" s="2">
        <v>1</v>
      </c>
      <c r="E5" s="2"/>
    </row>
    <row r="6" spans="1:5" ht="15">
      <c r="A6">
        <v>5</v>
      </c>
      <c r="B6" s="3">
        <v>1</v>
      </c>
      <c r="C6" s="6">
        <v>1</v>
      </c>
      <c r="D6" s="2">
        <v>1</v>
      </c>
      <c r="E6" s="2"/>
    </row>
    <row r="7" spans="1:5" ht="15">
      <c r="A7">
        <v>6</v>
      </c>
      <c r="B7" s="3">
        <v>1</v>
      </c>
      <c r="C7" s="6">
        <v>1</v>
      </c>
      <c r="D7" s="2">
        <v>1</v>
      </c>
      <c r="E7" s="2"/>
    </row>
    <row r="8" spans="1:5" ht="15">
      <c r="A8">
        <v>7</v>
      </c>
      <c r="B8" s="3">
        <v>1</v>
      </c>
      <c r="C8" s="6">
        <v>1</v>
      </c>
      <c r="D8" s="2">
        <v>1</v>
      </c>
      <c r="E8" s="2"/>
    </row>
    <row r="9" spans="1:5" ht="15">
      <c r="A9">
        <v>8</v>
      </c>
      <c r="B9" s="3">
        <v>1</v>
      </c>
      <c r="C9" s="6">
        <v>1</v>
      </c>
      <c r="D9" s="2">
        <v>1</v>
      </c>
      <c r="E9" s="2"/>
    </row>
    <row r="10" spans="1:5" ht="15">
      <c r="A10">
        <v>9</v>
      </c>
      <c r="B10" s="3">
        <v>2</v>
      </c>
      <c r="C10" s="6">
        <v>1</v>
      </c>
      <c r="D10" s="2"/>
      <c r="E10" s="2">
        <v>1</v>
      </c>
    </row>
    <row r="11" spans="1:5" ht="15">
      <c r="A11">
        <v>10</v>
      </c>
      <c r="B11" s="3">
        <v>1</v>
      </c>
      <c r="C11" s="6">
        <v>1</v>
      </c>
      <c r="D11" s="2">
        <v>1</v>
      </c>
      <c r="E11" s="2"/>
    </row>
    <row r="12" spans="1:5" ht="15">
      <c r="A12">
        <v>11</v>
      </c>
      <c r="B12" s="3">
        <v>1</v>
      </c>
      <c r="C12" s="6">
        <v>1</v>
      </c>
      <c r="D12" s="2">
        <v>1</v>
      </c>
      <c r="E12" s="2"/>
    </row>
    <row r="13" spans="1:5" ht="15">
      <c r="A13">
        <v>12</v>
      </c>
      <c r="B13" s="3">
        <v>1</v>
      </c>
      <c r="C13" s="6">
        <v>1</v>
      </c>
      <c r="D13" s="2">
        <v>1</v>
      </c>
      <c r="E13" s="2"/>
    </row>
    <row r="14" spans="1:5" ht="15">
      <c r="A14">
        <v>13</v>
      </c>
      <c r="B14" s="3">
        <v>1</v>
      </c>
      <c r="C14" s="6">
        <v>1</v>
      </c>
      <c r="D14" s="2">
        <v>1</v>
      </c>
      <c r="E14" s="2"/>
    </row>
    <row r="15" spans="1:5" ht="15">
      <c r="A15">
        <v>14</v>
      </c>
      <c r="B15" s="3">
        <v>1</v>
      </c>
      <c r="C15" s="6">
        <v>1</v>
      </c>
      <c r="D15" s="2">
        <v>1</v>
      </c>
      <c r="E15" s="2"/>
    </row>
    <row r="16" spans="1:5" ht="15">
      <c r="A16">
        <v>15</v>
      </c>
      <c r="B16" s="3">
        <v>2</v>
      </c>
      <c r="C16" s="6">
        <v>1</v>
      </c>
      <c r="D16" s="2"/>
      <c r="E16" s="2">
        <v>1</v>
      </c>
    </row>
    <row r="17" spans="1:5" ht="15">
      <c r="A17">
        <v>16</v>
      </c>
      <c r="B17" s="3">
        <v>1</v>
      </c>
      <c r="C17" s="6">
        <v>1</v>
      </c>
      <c r="D17" s="2">
        <v>1</v>
      </c>
      <c r="E17" s="2"/>
    </row>
    <row r="18" spans="1:5" ht="15">
      <c r="A18">
        <v>17</v>
      </c>
      <c r="B18" s="3">
        <v>1</v>
      </c>
      <c r="C18" s="6">
        <v>1</v>
      </c>
      <c r="D18" s="2">
        <v>1</v>
      </c>
      <c r="E18" s="2"/>
    </row>
    <row r="19" spans="1:5" ht="15">
      <c r="A19">
        <v>18</v>
      </c>
      <c r="B19" s="3">
        <v>2</v>
      </c>
      <c r="C19" s="6">
        <v>1</v>
      </c>
      <c r="D19" s="2"/>
      <c r="E19" s="2">
        <v>1</v>
      </c>
    </row>
    <row r="20" spans="1:5" ht="15">
      <c r="A20">
        <v>19</v>
      </c>
      <c r="B20" s="3">
        <v>1</v>
      </c>
      <c r="C20" s="6">
        <v>1</v>
      </c>
      <c r="D20" s="2">
        <v>1</v>
      </c>
      <c r="E20" s="2"/>
    </row>
    <row r="21" spans="1:5" ht="15">
      <c r="A21">
        <v>20</v>
      </c>
      <c r="B21" s="3">
        <v>2</v>
      </c>
      <c r="C21" s="6">
        <v>1</v>
      </c>
      <c r="D21" s="2"/>
      <c r="E21" s="2">
        <v>1</v>
      </c>
    </row>
    <row r="22" spans="1:5" ht="15">
      <c r="A22">
        <v>21</v>
      </c>
      <c r="B22" s="3"/>
      <c r="C22" s="6"/>
      <c r="D22" s="2"/>
      <c r="E22" s="2"/>
    </row>
    <row r="23" spans="1:5" ht="15">
      <c r="A23">
        <v>22</v>
      </c>
      <c r="B23" s="3">
        <v>1</v>
      </c>
      <c r="C23" s="6">
        <v>1</v>
      </c>
      <c r="D23" s="2">
        <v>1</v>
      </c>
      <c r="E23" s="2"/>
    </row>
    <row r="24" spans="1:5" ht="15">
      <c r="A24">
        <v>23</v>
      </c>
      <c r="B24" s="3"/>
      <c r="C24" s="6"/>
      <c r="D24" s="2"/>
      <c r="E24" s="2"/>
    </row>
    <row r="25" spans="1:5" ht="15">
      <c r="A25">
        <v>24</v>
      </c>
      <c r="B25" s="3">
        <v>1</v>
      </c>
      <c r="C25" s="6">
        <v>1</v>
      </c>
      <c r="D25" s="2">
        <v>1</v>
      </c>
      <c r="E25" s="2"/>
    </row>
    <row r="26" spans="1:5" ht="15">
      <c r="A26">
        <v>25</v>
      </c>
      <c r="B26" s="3">
        <v>1</v>
      </c>
      <c r="C26" s="6">
        <v>1</v>
      </c>
      <c r="D26" s="2">
        <v>1</v>
      </c>
      <c r="E26" s="2"/>
    </row>
    <row r="27" spans="1:5" ht="15">
      <c r="A27">
        <v>26</v>
      </c>
      <c r="B27" s="3">
        <v>1</v>
      </c>
      <c r="C27" s="6">
        <v>1</v>
      </c>
      <c r="D27" s="2">
        <v>1</v>
      </c>
      <c r="E27" s="2"/>
    </row>
    <row r="28" spans="1:5" ht="15">
      <c r="A28">
        <v>27</v>
      </c>
      <c r="B28" s="3">
        <v>2</v>
      </c>
      <c r="C28" s="6">
        <v>1</v>
      </c>
      <c r="D28" s="2"/>
      <c r="E28" s="2">
        <v>1</v>
      </c>
    </row>
    <row r="29" spans="1:5" ht="15">
      <c r="A29">
        <v>28</v>
      </c>
      <c r="B29" s="3">
        <v>2</v>
      </c>
      <c r="C29" s="6">
        <v>1</v>
      </c>
      <c r="D29" s="2"/>
      <c r="E29" s="2">
        <v>1</v>
      </c>
    </row>
    <row r="30" spans="2:5" ht="15">
      <c r="B30" s="3"/>
      <c r="C30" s="6"/>
      <c r="D30" s="2"/>
      <c r="E30" s="2"/>
    </row>
    <row r="31" spans="1:5" ht="15.75" thickBot="1">
      <c r="A31" s="10"/>
      <c r="B31" s="10"/>
      <c r="C31" s="11"/>
      <c r="D31" s="12"/>
      <c r="E31" s="12"/>
    </row>
    <row r="32" spans="1:5" ht="16.5" thickBot="1" thickTop="1">
      <c r="A32" s="7"/>
      <c r="B32" s="7" t="s">
        <v>7</v>
      </c>
      <c r="C32" s="7" t="s">
        <v>7</v>
      </c>
      <c r="D32" s="7" t="s">
        <v>54</v>
      </c>
      <c r="E32" s="7" t="s">
        <v>55</v>
      </c>
    </row>
    <row r="33" spans="2:5" ht="15.75" thickTop="1">
      <c r="B33" s="3"/>
      <c r="C33" s="6"/>
      <c r="D33" s="2" t="s">
        <v>105</v>
      </c>
      <c r="E33" s="2" t="s">
        <v>106</v>
      </c>
    </row>
    <row r="34" spans="1:5" ht="15">
      <c r="A34" t="s">
        <v>92</v>
      </c>
      <c r="B34" s="3"/>
      <c r="C34" s="6">
        <f>SUM(C2:C29)</f>
        <v>25</v>
      </c>
      <c r="D34" s="2">
        <f>SUM(D2:D29)</f>
        <v>18</v>
      </c>
      <c r="E34" s="2">
        <f>SUM(E2:E29)</f>
        <v>7</v>
      </c>
    </row>
    <row r="35" spans="2:5" ht="15">
      <c r="B35" s="3"/>
      <c r="C35" s="8">
        <f>SUM(D35:E35)</f>
        <v>1</v>
      </c>
      <c r="D35" s="9">
        <f>D34/C34</f>
        <v>0.72</v>
      </c>
      <c r="E35" s="9">
        <f>E34/C34</f>
        <v>0.28</v>
      </c>
    </row>
    <row r="36" spans="2:5" ht="15.75" thickBot="1">
      <c r="B36" s="3"/>
      <c r="C36" s="6"/>
      <c r="D36" s="2" t="s">
        <v>95</v>
      </c>
      <c r="E36" s="2"/>
    </row>
    <row r="37" spans="7:13" ht="15">
      <c r="G37" s="26" t="s">
        <v>161</v>
      </c>
      <c r="H37" s="27"/>
      <c r="I37" s="27"/>
      <c r="J37" s="27"/>
      <c r="K37" s="27"/>
      <c r="L37" s="27"/>
      <c r="M37" s="28"/>
    </row>
    <row r="38" spans="7:13" ht="15">
      <c r="G38" s="44"/>
      <c r="H38" s="30"/>
      <c r="I38" s="30"/>
      <c r="J38" s="30"/>
      <c r="K38" s="30"/>
      <c r="L38" s="30"/>
      <c r="M38" s="31"/>
    </row>
    <row r="39" spans="7:13" ht="15">
      <c r="G39" s="44" t="s">
        <v>105</v>
      </c>
      <c r="H39" s="54"/>
      <c r="I39" s="30"/>
      <c r="J39" s="54">
        <f>D35</f>
        <v>0.72</v>
      </c>
      <c r="K39" s="30"/>
      <c r="L39" s="30"/>
      <c r="M39" s="31"/>
    </row>
    <row r="40" spans="7:13" ht="15">
      <c r="G40" s="44" t="s">
        <v>106</v>
      </c>
      <c r="H40" s="54"/>
      <c r="I40" s="30"/>
      <c r="J40" s="54">
        <f>E35</f>
        <v>0.28</v>
      </c>
      <c r="K40" s="30"/>
      <c r="L40" s="30"/>
      <c r="M40" s="31"/>
    </row>
    <row r="41" spans="7:13" ht="15">
      <c r="G41" s="44"/>
      <c r="H41" s="30"/>
      <c r="I41" s="30"/>
      <c r="J41" s="30"/>
      <c r="K41" s="30"/>
      <c r="L41" s="30"/>
      <c r="M41" s="31"/>
    </row>
    <row r="42" spans="7:13" ht="15.75" thickBot="1">
      <c r="G42" s="51" t="s">
        <v>162</v>
      </c>
      <c r="H42" s="33"/>
      <c r="I42" s="33"/>
      <c r="J42" s="33">
        <f>C34</f>
        <v>25</v>
      </c>
      <c r="K42" s="33"/>
      <c r="L42" s="33"/>
      <c r="M42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2010-03-15T15:10:00Z</dcterms:created>
  <dcterms:modified xsi:type="dcterms:W3CDTF">2010-05-16T18:35:47Z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