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Website\1 ACS_AT\2016\PUMS\"/>
    </mc:Choice>
  </mc:AlternateContent>
  <bookViews>
    <workbookView xWindow="0" yWindow="0" windowWidth="27225" windowHeight="11775" activeTab="1"/>
  </bookViews>
  <sheets>
    <sheet name="Total" sheetId="1" r:id="rId1"/>
    <sheet name="LEP" sheetId="2" r:id="rId2"/>
  </sheets>
  <definedNames>
    <definedName name="_xlnm.Print_Area" localSheetId="1">LEP!$A$1:$K$42</definedName>
    <definedName name="_xlnm.Print_Area" localSheetId="0">Total!$A$1:$K$50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  <c r="K29" i="1"/>
  <c r="K28" i="1"/>
  <c r="G30" i="1"/>
  <c r="G29" i="1"/>
  <c r="G28" i="1"/>
  <c r="C30" i="1"/>
  <c r="C29" i="1"/>
  <c r="C28" i="1"/>
  <c r="K10" i="1"/>
  <c r="K9" i="1"/>
  <c r="K8" i="1"/>
  <c r="G10" i="1"/>
  <c r="G9" i="1"/>
  <c r="G8" i="1"/>
  <c r="C10" i="1"/>
  <c r="C9" i="1"/>
  <c r="C8" i="1"/>
  <c r="K36" i="2" l="1"/>
  <c r="G36" i="2"/>
  <c r="C36" i="2"/>
  <c r="K35" i="2"/>
  <c r="G35" i="2"/>
  <c r="C35" i="2"/>
  <c r="K34" i="2"/>
  <c r="G34" i="2"/>
  <c r="C34" i="2"/>
  <c r="K33" i="2"/>
  <c r="G33" i="2"/>
  <c r="C33" i="2"/>
  <c r="K32" i="2"/>
  <c r="G32" i="2"/>
  <c r="C32" i="2"/>
  <c r="K31" i="2"/>
  <c r="G31" i="2"/>
  <c r="C31" i="2"/>
  <c r="K30" i="2"/>
  <c r="G30" i="2"/>
  <c r="C30" i="2"/>
  <c r="K29" i="2"/>
  <c r="G29" i="2"/>
  <c r="C29" i="2"/>
  <c r="K28" i="2"/>
  <c r="G28" i="2"/>
  <c r="C28" i="2"/>
  <c r="K27" i="2"/>
  <c r="G27" i="2"/>
  <c r="C27" i="2"/>
  <c r="K26" i="2"/>
  <c r="G26" i="2"/>
  <c r="C26" i="2"/>
  <c r="K25" i="2"/>
  <c r="G25" i="2"/>
  <c r="C25" i="2"/>
  <c r="K20" i="2"/>
  <c r="G20" i="2"/>
  <c r="C20" i="2"/>
  <c r="K19" i="2"/>
  <c r="G19" i="2"/>
  <c r="C19" i="2"/>
  <c r="K18" i="2"/>
  <c r="G18" i="2"/>
  <c r="C18" i="2"/>
  <c r="K17" i="2"/>
  <c r="G17" i="2"/>
  <c r="C17" i="2"/>
  <c r="K16" i="2"/>
  <c r="G16" i="2"/>
  <c r="C16" i="2"/>
  <c r="K15" i="2"/>
  <c r="G15" i="2"/>
  <c r="C15" i="2"/>
  <c r="K14" i="2"/>
  <c r="G14" i="2"/>
  <c r="C14" i="2"/>
  <c r="K13" i="2"/>
  <c r="G13" i="2"/>
  <c r="C13" i="2"/>
  <c r="K12" i="2"/>
  <c r="G12" i="2"/>
  <c r="C12" i="2"/>
  <c r="K11" i="2"/>
  <c r="G11" i="2"/>
  <c r="C11" i="2"/>
  <c r="K10" i="2"/>
  <c r="G10" i="2"/>
  <c r="C10" i="2"/>
  <c r="K9" i="2"/>
  <c r="G9" i="2"/>
  <c r="C9" i="2"/>
  <c r="K44" i="1"/>
  <c r="G44" i="1"/>
  <c r="C44" i="1"/>
  <c r="K43" i="1"/>
  <c r="K42" i="1"/>
  <c r="K41" i="1"/>
  <c r="G41" i="1"/>
  <c r="C41" i="1"/>
  <c r="K39" i="1"/>
  <c r="G39" i="1"/>
  <c r="K38" i="1"/>
  <c r="G38" i="1"/>
  <c r="K36" i="1"/>
  <c r="G36" i="1"/>
  <c r="C36" i="1"/>
  <c r="K35" i="1"/>
  <c r="K34" i="1"/>
  <c r="K33" i="1"/>
  <c r="G33" i="1"/>
  <c r="C33" i="1"/>
  <c r="K32" i="1"/>
  <c r="J32" i="1"/>
  <c r="K40" i="1" s="1"/>
  <c r="F32" i="1"/>
  <c r="G43" i="1" s="1"/>
  <c r="B32" i="1"/>
  <c r="C38" i="1" s="1"/>
  <c r="K24" i="1"/>
  <c r="G24" i="1"/>
  <c r="C24" i="1"/>
  <c r="K23" i="1"/>
  <c r="K22" i="1"/>
  <c r="K21" i="1"/>
  <c r="G21" i="1"/>
  <c r="C21" i="1"/>
  <c r="K19" i="1"/>
  <c r="G19" i="1"/>
  <c r="K18" i="1"/>
  <c r="G18" i="1"/>
  <c r="K16" i="1"/>
  <c r="G16" i="1"/>
  <c r="C16" i="1"/>
  <c r="K15" i="1"/>
  <c r="K14" i="1"/>
  <c r="K13" i="1"/>
  <c r="G13" i="1"/>
  <c r="C13" i="1"/>
  <c r="K12" i="1"/>
  <c r="J12" i="1"/>
  <c r="K20" i="1" s="1"/>
  <c r="F12" i="1"/>
  <c r="G23" i="1" s="1"/>
  <c r="B12" i="1"/>
  <c r="C18" i="1" s="1"/>
  <c r="C19" i="1" l="1"/>
  <c r="C12" i="1"/>
  <c r="C14" i="1"/>
  <c r="C32" i="1"/>
  <c r="G14" i="1"/>
  <c r="G22" i="1"/>
  <c r="G34" i="1"/>
  <c r="G42" i="1"/>
  <c r="G12" i="1"/>
  <c r="G17" i="1"/>
  <c r="G37" i="1"/>
  <c r="C15" i="1"/>
  <c r="K17" i="1"/>
  <c r="G20" i="1"/>
  <c r="C23" i="1"/>
  <c r="C35" i="1"/>
  <c r="K37" i="1"/>
  <c r="G40" i="1"/>
  <c r="C43" i="1"/>
  <c r="C39" i="1"/>
  <c r="C22" i="1"/>
  <c r="C34" i="1"/>
  <c r="C42" i="1"/>
  <c r="C17" i="1"/>
  <c r="C37" i="1"/>
  <c r="C20" i="1"/>
  <c r="G32" i="1"/>
  <c r="C40" i="1"/>
  <c r="G15" i="1"/>
  <c r="G35" i="1"/>
</calcChain>
</file>

<file path=xl/sharedStrings.xml><?xml version="1.0" encoding="utf-8"?>
<sst xmlns="http://schemas.openxmlformats.org/spreadsheetml/2006/main" count="226" uniqueCount="46">
  <si>
    <t>Top Languages Spoken at Home</t>
  </si>
  <si>
    <t>Universe: Population 5 years and over</t>
  </si>
  <si>
    <t>2012-2016 American Community Survey Public Use Microdata 5-Year Sample</t>
  </si>
  <si>
    <t>New York City and Boroughs</t>
  </si>
  <si>
    <t>New York City</t>
  </si>
  <si>
    <t>Bronx</t>
  </si>
  <si>
    <t>Brooklyn</t>
  </si>
  <si>
    <t>Total</t>
  </si>
  <si>
    <t>Percent</t>
  </si>
  <si>
    <t>Speak only English</t>
  </si>
  <si>
    <t>Language other than English</t>
  </si>
  <si>
    <t>Spanish</t>
  </si>
  <si>
    <t>Niger-Congo languages**</t>
  </si>
  <si>
    <t>Chinese*</t>
  </si>
  <si>
    <t>French</t>
  </si>
  <si>
    <t>Russian</t>
  </si>
  <si>
    <t>Bengali</t>
  </si>
  <si>
    <t>Haitian</t>
  </si>
  <si>
    <t>Albanian</t>
  </si>
  <si>
    <t>Yiddish</t>
  </si>
  <si>
    <t>Italian</t>
  </si>
  <si>
    <t>Mande</t>
  </si>
  <si>
    <t>Arabic</t>
  </si>
  <si>
    <t>Hebrew</t>
  </si>
  <si>
    <t>Korean</t>
  </si>
  <si>
    <t>Urdu</t>
  </si>
  <si>
    <t>Filipino, Tagalog</t>
  </si>
  <si>
    <t>Fulah</t>
  </si>
  <si>
    <t>Polish</t>
  </si>
  <si>
    <t>Manhattan</t>
  </si>
  <si>
    <t>Queens</t>
  </si>
  <si>
    <t>Staten Island</t>
  </si>
  <si>
    <t>Japanese</t>
  </si>
  <si>
    <t>Greek</t>
  </si>
  <si>
    <t>German</t>
  </si>
  <si>
    <t>Punjabi</t>
  </si>
  <si>
    <t>Portuguese</t>
  </si>
  <si>
    <t>Malayalam</t>
  </si>
  <si>
    <t>Hindi</t>
  </si>
  <si>
    <t>* Includes Mandarin, Min Nan, and Cantonese.</t>
  </si>
  <si>
    <t>**Includes Wolof, Akan, Twi, Ga, Gbe, Yoruba, Edoid, and Igbo</t>
  </si>
  <si>
    <t>Sources: U.S. Census Bureau, 2012-2016 American Community Survey Public Use Microdata 5-Year Sample</t>
  </si>
  <si>
    <t>Population Division – New York City Department of City Planning (October 2018)</t>
  </si>
  <si>
    <t>Top Languages Spoken at Home by Limited English Proficiency (LEP)</t>
  </si>
  <si>
    <t>Total LEP</t>
  </si>
  <si>
    <t>Vietnamese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</si>
</sst>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##0.0"/>
    <numFmt numFmtId="166" formatCode="###0"/>
  </numFmts>
  <fonts count="15" x14ac:knownFonts="1">
    <font>
      <sz val="10"/>
      <color theme="1"/>
      <name val="Arial"/>
      <family val="2"/>
    </font>
    <font>
      <b/>
      <sz val="10.5"/>
      <color theme="1"/>
      <name val="Tahoma"/>
      <family val="2"/>
    </font>
    <font>
      <sz val="10"/>
      <color theme="1"/>
      <name val="Tahoma"/>
      <family val="2"/>
    </font>
    <font>
      <sz val="10"/>
      <name val="Arial"/>
      <family val="2"/>
    </font>
    <font>
      <b/>
      <sz val="10.5"/>
      <color indexed="8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9"/>
      <color indexed="8"/>
      <name val="Arial"/>
      <family val="2"/>
    </font>
    <font>
      <sz val="8.5"/>
      <color indexed="8"/>
      <name val="Tahoma"/>
      <family val="2"/>
    </font>
    <font>
      <sz val="8.5"/>
      <color theme="1"/>
      <name val="Arial"/>
      <family val="2"/>
    </font>
    <font>
      <sz val="10.5"/>
      <name val="Tahoma"/>
      <family val="2"/>
    </font>
    <font>
      <sz val="10.5"/>
      <color theme="1"/>
      <name val="Tahoma"/>
      <family val="2"/>
    </font>
    <font>
      <sz val="8.5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33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2" fillId="0" borderId="0" xfId="0" applyFont="1" applyBorder="1"/>
    <xf numFmtId="0" fontId="5" fillId="2" borderId="0" xfId="1" applyFont="1" applyFill="1" applyBorder="1"/>
    <xf numFmtId="0" fontId="6" fillId="2" borderId="1" xfId="1" applyFont="1" applyFill="1" applyBorder="1" applyAlignment="1">
      <alignment horizontal="left" wrapText="1"/>
    </xf>
    <xf numFmtId="3" fontId="7" fillId="2" borderId="1" xfId="1" applyNumberFormat="1" applyFont="1" applyFill="1" applyBorder="1" applyAlignment="1">
      <alignment horizontal="center" wrapText="1"/>
    </xf>
    <xf numFmtId="0" fontId="7" fillId="2" borderId="1" xfId="1" applyFont="1" applyFill="1" applyBorder="1" applyAlignment="1">
      <alignment horizontal="center" wrapText="1"/>
    </xf>
    <xf numFmtId="0" fontId="7" fillId="2" borderId="1" xfId="1" applyFont="1" applyFill="1" applyBorder="1" applyAlignment="1">
      <alignment horizontal="left" wrapText="1"/>
    </xf>
    <xf numFmtId="3" fontId="7" fillId="2" borderId="1" xfId="1" applyNumberFormat="1" applyFont="1" applyFill="1" applyBorder="1" applyAlignment="1">
      <alignment horizontal="right" wrapText="1"/>
    </xf>
    <xf numFmtId="164" fontId="7" fillId="2" borderId="1" xfId="1" applyNumberFormat="1" applyFont="1" applyFill="1" applyBorder="1" applyAlignment="1">
      <alignment horizontal="right" wrapText="1"/>
    </xf>
    <xf numFmtId="0" fontId="8" fillId="2" borderId="0" xfId="1" applyFont="1" applyFill="1" applyBorder="1"/>
    <xf numFmtId="0" fontId="6" fillId="2" borderId="1" xfId="1" applyFont="1" applyFill="1" applyBorder="1" applyAlignment="1">
      <alignment horizontal="left" vertical="top" wrapText="1"/>
    </xf>
    <xf numFmtId="3" fontId="6" fillId="2" borderId="1" xfId="1" applyNumberFormat="1" applyFont="1" applyFill="1" applyBorder="1" applyAlignment="1">
      <alignment horizontal="right" vertical="center"/>
    </xf>
    <xf numFmtId="165" fontId="6" fillId="2" borderId="1" xfId="1" applyNumberFormat="1" applyFont="1" applyFill="1" applyBorder="1" applyAlignment="1">
      <alignment horizontal="right" vertical="center"/>
    </xf>
    <xf numFmtId="0" fontId="6" fillId="2" borderId="1" xfId="1" applyFont="1" applyFill="1" applyBorder="1" applyAlignment="1">
      <alignment vertical="top" wrapText="1"/>
    </xf>
    <xf numFmtId="3" fontId="9" fillId="0" borderId="1" xfId="2" applyNumberFormat="1" applyFont="1" applyBorder="1" applyAlignment="1">
      <alignment horizontal="right" vertical="center"/>
    </xf>
    <xf numFmtId="0" fontId="10" fillId="2" borderId="0" xfId="1" applyFont="1" applyFill="1" applyBorder="1" applyAlignment="1">
      <alignment horizontal="left" vertical="top"/>
    </xf>
    <xf numFmtId="0" fontId="11" fillId="2" borderId="0" xfId="0" applyFont="1" applyFill="1"/>
    <xf numFmtId="0" fontId="1" fillId="0" borderId="0" xfId="0" applyFont="1" applyBorder="1"/>
    <xf numFmtId="0" fontId="12" fillId="2" borderId="0" xfId="1" applyFont="1" applyFill="1" applyBorder="1"/>
    <xf numFmtId="0" fontId="13" fillId="2" borderId="0" xfId="0" applyFont="1" applyFill="1" applyBorder="1"/>
    <xf numFmtId="0" fontId="13" fillId="0" borderId="0" xfId="0" applyFont="1" applyBorder="1"/>
    <xf numFmtId="0" fontId="7" fillId="2" borderId="1" xfId="1" applyFont="1" applyFill="1" applyBorder="1" applyAlignment="1">
      <alignment horizontal="left" vertical="center" wrapText="1"/>
    </xf>
    <xf numFmtId="3" fontId="7" fillId="2" borderId="1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/>
    </xf>
    <xf numFmtId="0" fontId="14" fillId="2" borderId="0" xfId="0" applyFont="1" applyFill="1" applyBorder="1"/>
    <xf numFmtId="0" fontId="14" fillId="0" borderId="0" xfId="0" applyFont="1" applyBorder="1"/>
    <xf numFmtId="164" fontId="6" fillId="2" borderId="1" xfId="1" applyNumberFormat="1" applyFont="1" applyFill="1" applyBorder="1" applyAlignment="1">
      <alignment horizontal="right" wrapText="1"/>
    </xf>
    <xf numFmtId="0" fontId="4" fillId="2" borderId="1" xfId="1" applyFont="1" applyFill="1" applyBorder="1" applyAlignment="1">
      <alignment horizontal="center" vertical="center" wrapText="1"/>
    </xf>
    <xf numFmtId="166" fontId="9" fillId="2" borderId="0" xfId="3" applyNumberFormat="1" applyFont="1" applyFill="1" applyBorder="1" applyAlignment="1">
      <alignment horizontal="right" vertical="center"/>
    </xf>
  </cellXfs>
  <cellStyles count="4">
    <cellStyle name="Normal" xfId="0" builtinId="0"/>
    <cellStyle name="Normal_Sheet1" xfId="2"/>
    <cellStyle name="Normal_Sheet4" xfId="1"/>
    <cellStyle name="Normal_Total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topLeftCell="A16" workbookViewId="0">
      <selection activeCell="A49" sqref="A49"/>
    </sheetView>
  </sheetViews>
  <sheetFormatPr defaultColWidth="12.85546875" defaultRowHeight="12.75" x14ac:dyDescent="0.2"/>
  <cols>
    <col min="1" max="1" width="24.7109375" style="3" customWidth="1"/>
    <col min="2" max="2" width="10.7109375" style="3" customWidth="1"/>
    <col min="3" max="3" width="8.7109375" style="3" customWidth="1"/>
    <col min="4" max="4" width="5.7109375" style="3" customWidth="1"/>
    <col min="5" max="5" width="24.7109375" style="3" customWidth="1"/>
    <col min="6" max="6" width="10.7109375" style="3" customWidth="1"/>
    <col min="7" max="7" width="8.7109375" style="3" customWidth="1"/>
    <col min="8" max="8" width="5.7109375" style="3" customWidth="1"/>
    <col min="9" max="9" width="24.7109375" style="3" customWidth="1"/>
    <col min="10" max="10" width="10.7109375" style="3" customWidth="1"/>
    <col min="11" max="11" width="8.7109375" style="3" customWidth="1"/>
    <col min="12" max="12" width="3" style="3" customWidth="1"/>
    <col min="13" max="16384" width="12.85546875" style="3"/>
  </cols>
  <sheetData>
    <row r="1" spans="1:16" ht="13.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3.5" x14ac:dyDescent="0.2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3.5" x14ac:dyDescent="0.2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3.5" x14ac:dyDescent="0.2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3.5" x14ac:dyDescent="0.2">
      <c r="A6" s="31" t="s">
        <v>4</v>
      </c>
      <c r="B6" s="31"/>
      <c r="C6" s="31"/>
      <c r="D6" s="4"/>
      <c r="E6" s="31" t="s">
        <v>5</v>
      </c>
      <c r="F6" s="31"/>
      <c r="G6" s="31"/>
      <c r="H6" s="4"/>
      <c r="I6" s="31" t="s">
        <v>6</v>
      </c>
      <c r="J6" s="31"/>
      <c r="K6" s="31"/>
      <c r="L6" s="4"/>
      <c r="M6" s="2"/>
      <c r="N6" s="2"/>
      <c r="O6" s="2"/>
      <c r="P6" s="2"/>
    </row>
    <row r="7" spans="1:16" x14ac:dyDescent="0.2">
      <c r="A7" s="5"/>
      <c r="B7" s="6" t="s">
        <v>7</v>
      </c>
      <c r="C7" s="7" t="s">
        <v>8</v>
      </c>
      <c r="D7" s="4"/>
      <c r="E7" s="5"/>
      <c r="F7" s="6" t="s">
        <v>7</v>
      </c>
      <c r="G7" s="7" t="s">
        <v>8</v>
      </c>
      <c r="H7" s="4"/>
      <c r="I7" s="5"/>
      <c r="J7" s="6" t="s">
        <v>7</v>
      </c>
      <c r="K7" s="7" t="s">
        <v>8</v>
      </c>
      <c r="L7" s="4"/>
      <c r="M7" s="2"/>
      <c r="N7" s="2"/>
      <c r="O7" s="2"/>
      <c r="P7" s="2"/>
    </row>
    <row r="8" spans="1:16" x14ac:dyDescent="0.2">
      <c r="A8" s="8" t="s">
        <v>7</v>
      </c>
      <c r="B8" s="9">
        <v>7907987</v>
      </c>
      <c r="C8" s="10">
        <f>B8/$B$8*100</f>
        <v>100</v>
      </c>
      <c r="D8" s="11"/>
      <c r="E8" s="8" t="s">
        <v>7</v>
      </c>
      <c r="F8" s="9">
        <v>1329995</v>
      </c>
      <c r="G8" s="10">
        <f>F8/$F$8*100</f>
        <v>100</v>
      </c>
      <c r="H8" s="11"/>
      <c r="I8" s="8" t="s">
        <v>7</v>
      </c>
      <c r="J8" s="9">
        <v>2413298</v>
      </c>
      <c r="K8" s="10">
        <f>J8/$J$8*100</f>
        <v>100</v>
      </c>
      <c r="L8" s="11"/>
      <c r="M8" s="2"/>
      <c r="N8" s="2"/>
      <c r="O8" s="2"/>
      <c r="P8" s="2"/>
    </row>
    <row r="9" spans="1:16" x14ac:dyDescent="0.2">
      <c r="A9" s="12" t="s">
        <v>9</v>
      </c>
      <c r="B9" s="13">
        <v>4029927</v>
      </c>
      <c r="C9" s="14">
        <f>B9/$B$8*100</f>
        <v>50.960212757051828</v>
      </c>
      <c r="D9" s="4"/>
      <c r="E9" s="12" t="s">
        <v>9</v>
      </c>
      <c r="F9" s="13">
        <v>546080</v>
      </c>
      <c r="G9" s="30">
        <f t="shared" ref="G9:G10" si="0">F9/$F$8*100</f>
        <v>41.058800972935991</v>
      </c>
      <c r="H9" s="4"/>
      <c r="I9" s="12" t="s">
        <v>9</v>
      </c>
      <c r="J9" s="13">
        <v>1294682</v>
      </c>
      <c r="K9" s="30">
        <f t="shared" ref="K9:K10" si="1">J9/$J$8*100</f>
        <v>53.647829650544608</v>
      </c>
      <c r="L9" s="4"/>
      <c r="M9" s="2"/>
      <c r="N9" s="2"/>
      <c r="O9" s="2"/>
      <c r="P9" s="2"/>
    </row>
    <row r="10" spans="1:16" x14ac:dyDescent="0.2">
      <c r="A10" s="12" t="s">
        <v>10</v>
      </c>
      <c r="B10" s="13">
        <v>3878060</v>
      </c>
      <c r="C10" s="14">
        <f>B10/$B$8*100</f>
        <v>49.039787242948172</v>
      </c>
      <c r="D10" s="4"/>
      <c r="E10" s="12" t="s">
        <v>10</v>
      </c>
      <c r="F10" s="13">
        <v>783915</v>
      </c>
      <c r="G10" s="30">
        <f t="shared" si="0"/>
        <v>58.941199027064009</v>
      </c>
      <c r="H10" s="4"/>
      <c r="I10" s="12" t="s">
        <v>10</v>
      </c>
      <c r="J10" s="13">
        <v>1118616</v>
      </c>
      <c r="K10" s="30">
        <f t="shared" si="1"/>
        <v>46.352170349455392</v>
      </c>
      <c r="L10" s="4"/>
      <c r="M10" s="2"/>
      <c r="N10" s="2"/>
      <c r="O10" s="2"/>
      <c r="P10" s="2"/>
    </row>
    <row r="11" spans="1:16" x14ac:dyDescent="0.2">
      <c r="A11" s="12"/>
      <c r="B11" s="13"/>
      <c r="C11" s="14"/>
      <c r="D11" s="4"/>
      <c r="E11" s="12"/>
      <c r="F11" s="13"/>
      <c r="G11" s="14"/>
      <c r="H11" s="4"/>
      <c r="I11" s="12"/>
      <c r="J11" s="13"/>
      <c r="K11" s="14"/>
      <c r="L11" s="4"/>
      <c r="M11" s="2"/>
      <c r="N11" s="2"/>
      <c r="O11" s="2"/>
      <c r="P11" s="2"/>
    </row>
    <row r="12" spans="1:16" x14ac:dyDescent="0.2">
      <c r="A12" s="12" t="s">
        <v>10</v>
      </c>
      <c r="B12" s="13">
        <f>B10</f>
        <v>3878060</v>
      </c>
      <c r="C12" s="14">
        <f>B12/$B$12*100</f>
        <v>100</v>
      </c>
      <c r="D12" s="4"/>
      <c r="E12" s="12" t="s">
        <v>10</v>
      </c>
      <c r="F12" s="13">
        <f>F10</f>
        <v>783915</v>
      </c>
      <c r="G12" s="14">
        <f>F12/$F$12*100</f>
        <v>100</v>
      </c>
      <c r="H12" s="4"/>
      <c r="I12" s="12" t="s">
        <v>10</v>
      </c>
      <c r="J12" s="13">
        <f>J10</f>
        <v>1118616</v>
      </c>
      <c r="K12" s="14">
        <f>J12/$J$12*100</f>
        <v>100</v>
      </c>
      <c r="L12" s="4"/>
      <c r="M12" s="2"/>
      <c r="N12" s="2"/>
      <c r="O12" s="2"/>
      <c r="P12" s="2"/>
    </row>
    <row r="13" spans="1:16" x14ac:dyDescent="0.2">
      <c r="A13" s="15" t="s">
        <v>11</v>
      </c>
      <c r="B13" s="13">
        <v>1940655</v>
      </c>
      <c r="C13" s="14">
        <f t="shared" ref="C13:C24" si="2">B13/$B$12*100</f>
        <v>50.041902394496219</v>
      </c>
      <c r="D13" s="4"/>
      <c r="E13" s="15" t="s">
        <v>11</v>
      </c>
      <c r="F13" s="16">
        <v>633099</v>
      </c>
      <c r="G13" s="14">
        <f t="shared" ref="G13:G24" si="3">F13/$F$12*100</f>
        <v>80.761179464610322</v>
      </c>
      <c r="H13" s="4"/>
      <c r="I13" s="15" t="s">
        <v>11</v>
      </c>
      <c r="J13" s="13">
        <v>397784</v>
      </c>
      <c r="K13" s="14">
        <f t="shared" ref="K13:K24" si="4">J13/$J$12*100</f>
        <v>35.560371029915537</v>
      </c>
      <c r="L13" s="4"/>
      <c r="M13" s="2"/>
      <c r="N13" s="2"/>
      <c r="O13" s="2"/>
      <c r="P13" s="2"/>
    </row>
    <row r="14" spans="1:16" x14ac:dyDescent="0.2">
      <c r="A14" s="15" t="s">
        <v>13</v>
      </c>
      <c r="B14" s="13">
        <v>470910</v>
      </c>
      <c r="C14" s="14">
        <f t="shared" si="2"/>
        <v>12.142927133669927</v>
      </c>
      <c r="D14" s="4"/>
      <c r="E14" s="15" t="s">
        <v>12</v>
      </c>
      <c r="F14" s="13">
        <v>31429</v>
      </c>
      <c r="G14" s="14">
        <f t="shared" si="3"/>
        <v>4.0092356951965451</v>
      </c>
      <c r="H14" s="4"/>
      <c r="I14" s="15" t="s">
        <v>13</v>
      </c>
      <c r="J14" s="13">
        <v>171852</v>
      </c>
      <c r="K14" s="14">
        <f t="shared" si="4"/>
        <v>15.36291274217426</v>
      </c>
      <c r="L14" s="4"/>
      <c r="M14" s="2"/>
      <c r="N14" s="2"/>
      <c r="O14" s="2"/>
      <c r="P14" s="2"/>
    </row>
    <row r="15" spans="1:16" x14ac:dyDescent="0.2">
      <c r="A15" s="15" t="s">
        <v>15</v>
      </c>
      <c r="B15" s="13">
        <v>192390</v>
      </c>
      <c r="C15" s="14">
        <f t="shared" si="2"/>
        <v>4.9609856474629064</v>
      </c>
      <c r="D15" s="4"/>
      <c r="E15" s="15" t="s">
        <v>14</v>
      </c>
      <c r="F15" s="13">
        <v>14670</v>
      </c>
      <c r="G15" s="14">
        <f t="shared" si="3"/>
        <v>1.8713763609575016</v>
      </c>
      <c r="H15" s="4"/>
      <c r="I15" s="15" t="s">
        <v>15</v>
      </c>
      <c r="J15" s="13">
        <v>126568</v>
      </c>
      <c r="K15" s="14">
        <f t="shared" si="4"/>
        <v>11.31469601722128</v>
      </c>
      <c r="L15" s="4"/>
      <c r="M15" s="2"/>
      <c r="N15" s="2"/>
      <c r="O15" s="2"/>
      <c r="P15" s="2"/>
    </row>
    <row r="16" spans="1:16" x14ac:dyDescent="0.2">
      <c r="A16" s="15" t="s">
        <v>17</v>
      </c>
      <c r="B16" s="13">
        <v>109567</v>
      </c>
      <c r="C16" s="14">
        <f t="shared" si="2"/>
        <v>2.8253044047797093</v>
      </c>
      <c r="D16" s="4"/>
      <c r="E16" s="15" t="s">
        <v>16</v>
      </c>
      <c r="F16" s="13">
        <v>14528</v>
      </c>
      <c r="G16" s="14">
        <f t="shared" si="3"/>
        <v>1.8532621521465973</v>
      </c>
      <c r="H16" s="4"/>
      <c r="I16" s="15" t="s">
        <v>19</v>
      </c>
      <c r="J16" s="13">
        <v>82166</v>
      </c>
      <c r="K16" s="14">
        <f t="shared" si="4"/>
        <v>7.3453267251675278</v>
      </c>
      <c r="L16" s="4"/>
      <c r="M16" s="2"/>
      <c r="N16" s="2"/>
      <c r="O16" s="2"/>
      <c r="P16" s="2"/>
    </row>
    <row r="17" spans="1:16" x14ac:dyDescent="0.2">
      <c r="A17" s="15" t="s">
        <v>16</v>
      </c>
      <c r="B17" s="13">
        <v>99216</v>
      </c>
      <c r="C17" s="14">
        <f t="shared" si="2"/>
        <v>2.5583925983610358</v>
      </c>
      <c r="D17" s="4"/>
      <c r="E17" s="15" t="s">
        <v>18</v>
      </c>
      <c r="F17" s="13">
        <v>9419</v>
      </c>
      <c r="G17" s="14">
        <f t="shared" si="3"/>
        <v>1.2015333295063877</v>
      </c>
      <c r="H17" s="4"/>
      <c r="I17" s="15" t="s">
        <v>17</v>
      </c>
      <c r="J17" s="13">
        <v>73374</v>
      </c>
      <c r="K17" s="14">
        <f t="shared" si="4"/>
        <v>6.5593554892831865</v>
      </c>
      <c r="L17" s="4"/>
      <c r="M17" s="2"/>
      <c r="N17" s="2"/>
      <c r="O17" s="2"/>
      <c r="P17" s="2"/>
    </row>
    <row r="18" spans="1:16" x14ac:dyDescent="0.2">
      <c r="A18" s="15" t="s">
        <v>19</v>
      </c>
      <c r="B18" s="13">
        <v>86097</v>
      </c>
      <c r="C18" s="14">
        <f t="shared" si="2"/>
        <v>2.2201048978097293</v>
      </c>
      <c r="D18" s="4"/>
      <c r="E18" s="15" t="s">
        <v>20</v>
      </c>
      <c r="F18" s="13">
        <v>8263</v>
      </c>
      <c r="G18" s="14">
        <f t="shared" si="3"/>
        <v>1.0540683620035336</v>
      </c>
      <c r="H18" s="4"/>
      <c r="I18" s="15" t="s">
        <v>22</v>
      </c>
      <c r="J18" s="13">
        <v>29845</v>
      </c>
      <c r="K18" s="14">
        <f t="shared" si="4"/>
        <v>2.6680290644868299</v>
      </c>
      <c r="L18" s="4"/>
      <c r="M18" s="2"/>
      <c r="N18" s="2"/>
      <c r="O18" s="2"/>
      <c r="P18" s="2"/>
    </row>
    <row r="19" spans="1:16" x14ac:dyDescent="0.2">
      <c r="A19" s="15" t="s">
        <v>14</v>
      </c>
      <c r="B19" s="13">
        <v>82861</v>
      </c>
      <c r="C19" s="14">
        <f t="shared" si="2"/>
        <v>2.1366611140621861</v>
      </c>
      <c r="D19" s="4"/>
      <c r="E19" s="15" t="s">
        <v>21</v>
      </c>
      <c r="F19" s="13">
        <v>8227</v>
      </c>
      <c r="G19" s="14">
        <f t="shared" si="3"/>
        <v>1.0494760273754169</v>
      </c>
      <c r="H19" s="4"/>
      <c r="I19" s="15" t="s">
        <v>23</v>
      </c>
      <c r="J19" s="13">
        <v>26918</v>
      </c>
      <c r="K19" s="14">
        <f t="shared" si="4"/>
        <v>2.4063664385276091</v>
      </c>
      <c r="L19" s="4"/>
      <c r="M19" s="2"/>
      <c r="N19" s="2"/>
      <c r="O19" s="2"/>
      <c r="P19" s="2"/>
    </row>
    <row r="20" spans="1:16" x14ac:dyDescent="0.2">
      <c r="A20" s="15" t="s">
        <v>20</v>
      </c>
      <c r="B20" s="13">
        <v>76877</v>
      </c>
      <c r="C20" s="14">
        <f t="shared" si="2"/>
        <v>1.9823571579604233</v>
      </c>
      <c r="D20" s="4"/>
      <c r="E20" s="15" t="s">
        <v>22</v>
      </c>
      <c r="F20" s="13">
        <v>7698</v>
      </c>
      <c r="G20" s="14">
        <f t="shared" si="3"/>
        <v>0.98199422131225955</v>
      </c>
      <c r="H20" s="4"/>
      <c r="I20" s="15" t="s">
        <v>20</v>
      </c>
      <c r="J20" s="13">
        <v>23928</v>
      </c>
      <c r="K20" s="14">
        <f t="shared" si="4"/>
        <v>2.1390718530755861</v>
      </c>
      <c r="L20" s="4"/>
      <c r="M20" s="2"/>
      <c r="N20" s="2"/>
      <c r="O20" s="2"/>
      <c r="P20" s="2"/>
    </row>
    <row r="21" spans="1:16" x14ac:dyDescent="0.2">
      <c r="A21" s="15" t="s">
        <v>24</v>
      </c>
      <c r="B21" s="13">
        <v>71680</v>
      </c>
      <c r="C21" s="14">
        <f t="shared" si="2"/>
        <v>1.8483468538392906</v>
      </c>
      <c r="D21" s="4"/>
      <c r="E21" s="15" t="s">
        <v>13</v>
      </c>
      <c r="F21" s="13">
        <v>5950</v>
      </c>
      <c r="G21" s="14">
        <f t="shared" si="3"/>
        <v>0.75901086214704405</v>
      </c>
      <c r="H21" s="4"/>
      <c r="I21" s="15" t="s">
        <v>25</v>
      </c>
      <c r="J21" s="13">
        <v>21454</v>
      </c>
      <c r="K21" s="14">
        <f t="shared" si="4"/>
        <v>1.9179056977550832</v>
      </c>
      <c r="L21" s="4"/>
      <c r="M21" s="2"/>
      <c r="N21" s="2"/>
      <c r="O21" s="2"/>
      <c r="P21" s="2"/>
    </row>
    <row r="22" spans="1:16" x14ac:dyDescent="0.2">
      <c r="A22" s="15" t="s">
        <v>22</v>
      </c>
      <c r="B22" s="13">
        <v>68815</v>
      </c>
      <c r="C22" s="14">
        <f t="shared" si="2"/>
        <v>1.7744697090813448</v>
      </c>
      <c r="D22" s="4"/>
      <c r="E22" s="15" t="s">
        <v>17</v>
      </c>
      <c r="F22" s="13">
        <v>4752</v>
      </c>
      <c r="G22" s="14">
        <f t="shared" si="3"/>
        <v>0.6061881709113871</v>
      </c>
      <c r="H22" s="4"/>
      <c r="I22" s="15" t="s">
        <v>14</v>
      </c>
      <c r="J22" s="13">
        <v>19753</v>
      </c>
      <c r="K22" s="14">
        <f t="shared" si="4"/>
        <v>1.7658427914494339</v>
      </c>
      <c r="L22" s="4"/>
      <c r="M22" s="2"/>
      <c r="N22" s="2"/>
      <c r="O22" s="2"/>
      <c r="P22" s="2"/>
    </row>
    <row r="23" spans="1:16" x14ac:dyDescent="0.2">
      <c r="A23" s="15" t="s">
        <v>12</v>
      </c>
      <c r="B23" s="13">
        <v>53285</v>
      </c>
      <c r="C23" s="14">
        <f t="shared" si="2"/>
        <v>1.3740117481421124</v>
      </c>
      <c r="D23" s="4"/>
      <c r="E23" s="15" t="s">
        <v>26</v>
      </c>
      <c r="F23" s="13">
        <v>4263</v>
      </c>
      <c r="G23" s="14">
        <f t="shared" si="3"/>
        <v>0.54380895887947034</v>
      </c>
      <c r="H23" s="4"/>
      <c r="I23" s="15" t="s">
        <v>16</v>
      </c>
      <c r="J23" s="13">
        <v>18696</v>
      </c>
      <c r="K23" s="14">
        <f t="shared" si="4"/>
        <v>1.671351026625759</v>
      </c>
      <c r="L23" s="4"/>
      <c r="M23" s="2"/>
      <c r="N23" s="2"/>
      <c r="O23" s="2"/>
      <c r="P23" s="2"/>
    </row>
    <row r="24" spans="1:16" x14ac:dyDescent="0.2">
      <c r="A24" s="15" t="s">
        <v>28</v>
      </c>
      <c r="B24" s="13">
        <v>52217</v>
      </c>
      <c r="C24" s="14">
        <f t="shared" si="2"/>
        <v>1.3464722051747524</v>
      </c>
      <c r="D24" s="4"/>
      <c r="E24" s="15" t="s">
        <v>27</v>
      </c>
      <c r="F24" s="13">
        <v>3695</v>
      </c>
      <c r="G24" s="14">
        <f t="shared" si="3"/>
        <v>0.47135212363585333</v>
      </c>
      <c r="H24" s="4"/>
      <c r="I24" s="15" t="s">
        <v>28</v>
      </c>
      <c r="J24" s="13">
        <v>18257</v>
      </c>
      <c r="K24" s="14">
        <f t="shared" si="4"/>
        <v>1.6321061025409971</v>
      </c>
      <c r="L24" s="4"/>
      <c r="M24" s="2"/>
      <c r="N24" s="2"/>
      <c r="O24" s="2"/>
      <c r="P24" s="2"/>
    </row>
    <row r="25" spans="1:16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x14ac:dyDescent="0.2">
      <c r="A26" s="31" t="s">
        <v>29</v>
      </c>
      <c r="B26" s="31"/>
      <c r="C26" s="31"/>
      <c r="D26" s="4"/>
      <c r="E26" s="31" t="s">
        <v>30</v>
      </c>
      <c r="F26" s="31"/>
      <c r="G26" s="31"/>
      <c r="H26" s="4"/>
      <c r="I26" s="31" t="s">
        <v>31</v>
      </c>
      <c r="J26" s="31"/>
      <c r="K26" s="31"/>
      <c r="L26" s="2"/>
      <c r="M26" s="2"/>
      <c r="N26" s="2"/>
      <c r="O26" s="2"/>
      <c r="P26" s="2"/>
    </row>
    <row r="27" spans="1:16" x14ac:dyDescent="0.2">
      <c r="A27" s="5"/>
      <c r="B27" s="6" t="s">
        <v>7</v>
      </c>
      <c r="C27" s="7" t="s">
        <v>8</v>
      </c>
      <c r="D27" s="4"/>
      <c r="E27" s="5"/>
      <c r="F27" s="6" t="s">
        <v>7</v>
      </c>
      <c r="G27" s="7" t="s">
        <v>8</v>
      </c>
      <c r="H27" s="4"/>
      <c r="I27" s="5"/>
      <c r="J27" s="6" t="s">
        <v>7</v>
      </c>
      <c r="K27" s="7" t="s">
        <v>8</v>
      </c>
      <c r="L27" s="2"/>
      <c r="M27" s="2"/>
      <c r="N27" s="2"/>
      <c r="O27" s="2"/>
      <c r="P27" s="2"/>
    </row>
    <row r="28" spans="1:16" x14ac:dyDescent="0.2">
      <c r="A28" s="8" t="s">
        <v>7</v>
      </c>
      <c r="B28" s="9">
        <v>1552531</v>
      </c>
      <c r="C28" s="10">
        <f>B28/$B$28*100</f>
        <v>100</v>
      </c>
      <c r="D28" s="11"/>
      <c r="E28" s="8" t="s">
        <v>7</v>
      </c>
      <c r="F28" s="9">
        <v>2166161</v>
      </c>
      <c r="G28" s="10">
        <f>F28/$F$28*100</f>
        <v>100</v>
      </c>
      <c r="H28" s="11"/>
      <c r="I28" s="8" t="s">
        <v>7</v>
      </c>
      <c r="J28" s="9">
        <v>446002</v>
      </c>
      <c r="K28" s="10">
        <f>J28/$J$28*100</f>
        <v>100</v>
      </c>
      <c r="L28" s="2"/>
      <c r="M28" s="2"/>
      <c r="N28" s="2"/>
      <c r="O28" s="2"/>
      <c r="P28" s="2"/>
    </row>
    <row r="29" spans="1:16" x14ac:dyDescent="0.2">
      <c r="A29" s="12" t="s">
        <v>9</v>
      </c>
      <c r="B29" s="13">
        <v>932466</v>
      </c>
      <c r="C29" s="30">
        <f t="shared" ref="C29:C30" si="5">B29/$B$28*100</f>
        <v>60.061022936095966</v>
      </c>
      <c r="D29" s="4"/>
      <c r="E29" s="12" t="s">
        <v>9</v>
      </c>
      <c r="F29" s="13">
        <v>949447</v>
      </c>
      <c r="G29" s="30">
        <f t="shared" ref="G29:G30" si="6">F29/$F$28*100</f>
        <v>43.830860217684652</v>
      </c>
      <c r="H29" s="4"/>
      <c r="I29" s="12" t="s">
        <v>9</v>
      </c>
      <c r="J29" s="13">
        <v>307252</v>
      </c>
      <c r="K29" s="30">
        <f t="shared" ref="K29:K30" si="7">J29/$J$28*100</f>
        <v>68.890274034645586</v>
      </c>
      <c r="L29" s="2"/>
      <c r="M29" s="2"/>
      <c r="N29" s="2"/>
      <c r="O29" s="2"/>
      <c r="P29" s="2"/>
    </row>
    <row r="30" spans="1:16" x14ac:dyDescent="0.2">
      <c r="A30" s="12" t="s">
        <v>10</v>
      </c>
      <c r="B30" s="13">
        <v>620065</v>
      </c>
      <c r="C30" s="30">
        <f t="shared" si="5"/>
        <v>39.938977063904034</v>
      </c>
      <c r="D30" s="4"/>
      <c r="E30" s="12" t="s">
        <v>10</v>
      </c>
      <c r="F30" s="13">
        <v>1216714</v>
      </c>
      <c r="G30" s="30">
        <f t="shared" si="6"/>
        <v>56.169139782315348</v>
      </c>
      <c r="H30" s="4"/>
      <c r="I30" s="12" t="s">
        <v>10</v>
      </c>
      <c r="J30" s="13">
        <v>138750</v>
      </c>
      <c r="K30" s="30">
        <f t="shared" si="7"/>
        <v>31.109725965354418</v>
      </c>
      <c r="L30" s="2"/>
      <c r="M30" s="2"/>
      <c r="N30" s="2"/>
      <c r="O30" s="2"/>
      <c r="P30" s="2"/>
    </row>
    <row r="31" spans="1:16" x14ac:dyDescent="0.2">
      <c r="A31" s="12"/>
      <c r="B31" s="13"/>
      <c r="C31" s="14"/>
      <c r="D31" s="4"/>
      <c r="E31" s="12"/>
      <c r="F31" s="13"/>
      <c r="G31" s="14"/>
      <c r="H31" s="4"/>
      <c r="I31" s="12"/>
      <c r="J31" s="13"/>
      <c r="K31" s="14"/>
      <c r="L31" s="2"/>
      <c r="M31" s="2"/>
      <c r="N31" s="2"/>
      <c r="O31" s="2"/>
      <c r="P31" s="2"/>
    </row>
    <row r="32" spans="1:16" x14ac:dyDescent="0.2">
      <c r="A32" s="12" t="s">
        <v>10</v>
      </c>
      <c r="B32" s="13">
        <f>B30</f>
        <v>620065</v>
      </c>
      <c r="C32" s="14">
        <f>B32/$B$32*100</f>
        <v>100</v>
      </c>
      <c r="D32" s="4"/>
      <c r="E32" s="12" t="s">
        <v>10</v>
      </c>
      <c r="F32" s="13">
        <f>F30</f>
        <v>1216714</v>
      </c>
      <c r="G32" s="14">
        <f>F32/$F$32*100</f>
        <v>100</v>
      </c>
      <c r="H32" s="4"/>
      <c r="I32" s="12" t="s">
        <v>10</v>
      </c>
      <c r="J32" s="13">
        <f>J30</f>
        <v>138750</v>
      </c>
      <c r="K32" s="14">
        <f>J32/$J$32*100</f>
        <v>100</v>
      </c>
      <c r="L32" s="2"/>
      <c r="M32" s="2"/>
      <c r="N32" s="2"/>
      <c r="O32" s="2"/>
      <c r="P32" s="2"/>
    </row>
    <row r="33" spans="1:16" x14ac:dyDescent="0.2">
      <c r="A33" s="15" t="s">
        <v>11</v>
      </c>
      <c r="B33" s="13">
        <v>346700</v>
      </c>
      <c r="C33" s="14">
        <f t="shared" ref="C33:C44" si="8">B33/$B$32*100</f>
        <v>55.913492940256262</v>
      </c>
      <c r="D33" s="4"/>
      <c r="E33" s="15" t="s">
        <v>11</v>
      </c>
      <c r="F33" s="13">
        <v>514294</v>
      </c>
      <c r="G33" s="14">
        <f t="shared" ref="G33:G44" si="9">F33/$F$32*100</f>
        <v>42.269095284512218</v>
      </c>
      <c r="H33" s="4"/>
      <c r="I33" s="15" t="s">
        <v>11</v>
      </c>
      <c r="J33" s="13">
        <v>48778</v>
      </c>
      <c r="K33" s="14">
        <f t="shared" ref="K33:K44" si="10">J33/$J$32*100</f>
        <v>35.155315315315313</v>
      </c>
      <c r="L33" s="2"/>
      <c r="M33" s="2"/>
      <c r="N33" s="2"/>
      <c r="O33" s="2"/>
      <c r="P33" s="2"/>
    </row>
    <row r="34" spans="1:16" x14ac:dyDescent="0.2">
      <c r="A34" s="15" t="s">
        <v>13</v>
      </c>
      <c r="B34" s="13">
        <v>82498</v>
      </c>
      <c r="C34" s="14">
        <f t="shared" si="8"/>
        <v>13.304734181093917</v>
      </c>
      <c r="D34" s="4"/>
      <c r="E34" s="15" t="s">
        <v>13</v>
      </c>
      <c r="F34" s="13">
        <v>199051</v>
      </c>
      <c r="G34" s="14">
        <f t="shared" si="9"/>
        <v>16.359719704055347</v>
      </c>
      <c r="H34" s="4"/>
      <c r="I34" s="15" t="s">
        <v>15</v>
      </c>
      <c r="J34" s="13">
        <v>15393</v>
      </c>
      <c r="K34" s="14">
        <f t="shared" si="10"/>
        <v>11.094054054054055</v>
      </c>
      <c r="L34" s="2"/>
      <c r="M34" s="2"/>
      <c r="N34" s="2"/>
      <c r="O34" s="2"/>
      <c r="P34" s="2"/>
    </row>
    <row r="35" spans="1:16" x14ac:dyDescent="0.2">
      <c r="A35" s="15" t="s">
        <v>14</v>
      </c>
      <c r="B35" s="13">
        <v>34429</v>
      </c>
      <c r="C35" s="14">
        <f t="shared" si="8"/>
        <v>5.5524824010386009</v>
      </c>
      <c r="D35" s="4"/>
      <c r="E35" s="15" t="s">
        <v>16</v>
      </c>
      <c r="F35" s="13">
        <v>62063</v>
      </c>
      <c r="G35" s="14">
        <f t="shared" si="9"/>
        <v>5.1008700483433245</v>
      </c>
      <c r="H35" s="4"/>
      <c r="I35" s="15" t="s">
        <v>13</v>
      </c>
      <c r="J35" s="13">
        <v>11559</v>
      </c>
      <c r="K35" s="14">
        <f t="shared" si="10"/>
        <v>8.3308108108108119</v>
      </c>
      <c r="L35" s="2"/>
      <c r="M35" s="2"/>
      <c r="N35" s="2"/>
      <c r="O35" s="2"/>
      <c r="P35" s="2"/>
    </row>
    <row r="36" spans="1:16" x14ac:dyDescent="0.2">
      <c r="A36" s="15" t="s">
        <v>24</v>
      </c>
      <c r="B36" s="13">
        <v>13226</v>
      </c>
      <c r="C36" s="14">
        <f t="shared" si="8"/>
        <v>2.1330021852547718</v>
      </c>
      <c r="D36" s="4"/>
      <c r="E36" s="15" t="s">
        <v>24</v>
      </c>
      <c r="F36" s="13">
        <v>47711</v>
      </c>
      <c r="G36" s="14">
        <f t="shared" si="9"/>
        <v>3.9212995001290363</v>
      </c>
      <c r="H36" s="4"/>
      <c r="I36" s="15" t="s">
        <v>20</v>
      </c>
      <c r="J36" s="13">
        <v>11423</v>
      </c>
      <c r="K36" s="14">
        <f t="shared" si="10"/>
        <v>8.2327927927927931</v>
      </c>
      <c r="L36" s="2"/>
      <c r="M36" s="2"/>
      <c r="N36" s="2"/>
      <c r="O36" s="2"/>
      <c r="P36" s="2"/>
    </row>
    <row r="37" spans="1:16" x14ac:dyDescent="0.2">
      <c r="A37" s="15" t="s">
        <v>15</v>
      </c>
      <c r="B37" s="13">
        <v>11872</v>
      </c>
      <c r="C37" s="14">
        <f t="shared" si="8"/>
        <v>1.9146379815019394</v>
      </c>
      <c r="D37" s="4"/>
      <c r="E37" s="15" t="s">
        <v>15</v>
      </c>
      <c r="F37" s="13">
        <v>35298</v>
      </c>
      <c r="G37" s="14">
        <f t="shared" si="9"/>
        <v>2.9010926150270322</v>
      </c>
      <c r="H37" s="4"/>
      <c r="I37" s="15" t="s">
        <v>18</v>
      </c>
      <c r="J37" s="13">
        <v>8340</v>
      </c>
      <c r="K37" s="14">
        <f t="shared" si="10"/>
        <v>6.0108108108108107</v>
      </c>
      <c r="L37" s="2"/>
      <c r="M37" s="2"/>
      <c r="N37" s="2"/>
      <c r="O37" s="2"/>
      <c r="P37" s="2"/>
    </row>
    <row r="38" spans="1:16" x14ac:dyDescent="0.2">
      <c r="A38" s="15" t="s">
        <v>32</v>
      </c>
      <c r="B38" s="13">
        <v>10799</v>
      </c>
      <c r="C38" s="14">
        <f t="shared" si="8"/>
        <v>1.7415916073314897</v>
      </c>
      <c r="D38" s="4"/>
      <c r="E38" s="15" t="s">
        <v>26</v>
      </c>
      <c r="F38" s="13">
        <v>30971</v>
      </c>
      <c r="G38" s="14">
        <f t="shared" si="9"/>
        <v>2.5454626148790926</v>
      </c>
      <c r="H38" s="4"/>
      <c r="I38" s="15" t="s">
        <v>22</v>
      </c>
      <c r="J38" s="13">
        <v>8119</v>
      </c>
      <c r="K38" s="14">
        <f t="shared" si="10"/>
        <v>5.8515315315315313</v>
      </c>
      <c r="L38" s="2"/>
      <c r="M38" s="2"/>
      <c r="N38" s="2"/>
      <c r="O38" s="2"/>
      <c r="P38" s="2"/>
    </row>
    <row r="39" spans="1:16" x14ac:dyDescent="0.2">
      <c r="A39" s="15" t="s">
        <v>20</v>
      </c>
      <c r="B39" s="13">
        <v>10596</v>
      </c>
      <c r="C39" s="14">
        <f t="shared" si="8"/>
        <v>1.708853104110053</v>
      </c>
      <c r="D39" s="4"/>
      <c r="E39" s="15" t="s">
        <v>17</v>
      </c>
      <c r="F39" s="13">
        <v>28032</v>
      </c>
      <c r="G39" s="14">
        <f t="shared" si="9"/>
        <v>2.3039103684185438</v>
      </c>
      <c r="H39" s="4"/>
      <c r="I39" s="15" t="s">
        <v>28</v>
      </c>
      <c r="J39" s="13">
        <v>4102</v>
      </c>
      <c r="K39" s="14">
        <f t="shared" si="10"/>
        <v>2.9563963963963964</v>
      </c>
      <c r="L39" s="2"/>
      <c r="M39" s="2"/>
      <c r="N39" s="2"/>
      <c r="O39" s="2"/>
      <c r="P39" s="2"/>
    </row>
    <row r="40" spans="1:16" x14ac:dyDescent="0.2">
      <c r="A40" s="15" t="s">
        <v>23</v>
      </c>
      <c r="B40" s="13">
        <v>10424</v>
      </c>
      <c r="C40" s="14">
        <f t="shared" si="8"/>
        <v>1.6811140767500181</v>
      </c>
      <c r="D40" s="4"/>
      <c r="E40" s="15" t="s">
        <v>33</v>
      </c>
      <c r="F40" s="13">
        <v>26150</v>
      </c>
      <c r="G40" s="14">
        <f t="shared" si="9"/>
        <v>2.1492314545571105</v>
      </c>
      <c r="H40" s="4"/>
      <c r="I40" s="15" t="s">
        <v>26</v>
      </c>
      <c r="J40" s="13">
        <v>4052</v>
      </c>
      <c r="K40" s="14">
        <f t="shared" si="10"/>
        <v>2.9203603603603603</v>
      </c>
      <c r="L40" s="2"/>
      <c r="M40" s="2"/>
      <c r="N40" s="2"/>
      <c r="O40" s="2"/>
      <c r="P40" s="2"/>
    </row>
    <row r="41" spans="1:16" x14ac:dyDescent="0.2">
      <c r="A41" s="15" t="s">
        <v>34</v>
      </c>
      <c r="B41" s="13">
        <v>10052</v>
      </c>
      <c r="C41" s="14">
        <f t="shared" si="8"/>
        <v>1.6211203664131986</v>
      </c>
      <c r="D41" s="4"/>
      <c r="E41" s="15" t="s">
        <v>28</v>
      </c>
      <c r="F41" s="13">
        <v>24956</v>
      </c>
      <c r="G41" s="14">
        <f t="shared" si="9"/>
        <v>2.0510982860392826</v>
      </c>
      <c r="H41" s="4"/>
      <c r="I41" s="15" t="s">
        <v>24</v>
      </c>
      <c r="J41" s="13">
        <v>3287</v>
      </c>
      <c r="K41" s="14">
        <f t="shared" si="10"/>
        <v>2.3690090090090088</v>
      </c>
      <c r="L41" s="2"/>
      <c r="M41" s="2"/>
      <c r="N41" s="2"/>
      <c r="O41" s="2"/>
      <c r="P41" s="2"/>
    </row>
    <row r="42" spans="1:16" x14ac:dyDescent="0.2">
      <c r="A42" s="15" t="s">
        <v>22</v>
      </c>
      <c r="B42" s="13">
        <v>8365</v>
      </c>
      <c r="C42" s="14">
        <f t="shared" si="8"/>
        <v>1.3490521155040198</v>
      </c>
      <c r="D42" s="4"/>
      <c r="E42" s="15" t="s">
        <v>35</v>
      </c>
      <c r="F42" s="13">
        <v>23186</v>
      </c>
      <c r="G42" s="14">
        <f t="shared" si="9"/>
        <v>1.905624493512855</v>
      </c>
      <c r="H42" s="4"/>
      <c r="I42" s="15" t="s">
        <v>25</v>
      </c>
      <c r="J42" s="13">
        <v>2728</v>
      </c>
      <c r="K42" s="14">
        <f t="shared" si="10"/>
        <v>1.9661261261261263</v>
      </c>
      <c r="L42" s="2"/>
      <c r="M42" s="2"/>
      <c r="N42" s="2"/>
      <c r="O42" s="2"/>
      <c r="P42" s="2"/>
    </row>
    <row r="43" spans="1:16" x14ac:dyDescent="0.2">
      <c r="A43" s="15" t="s">
        <v>36</v>
      </c>
      <c r="B43" s="13">
        <v>7137</v>
      </c>
      <c r="C43" s="14">
        <f t="shared" si="8"/>
        <v>1.1510083620265616</v>
      </c>
      <c r="D43" s="4"/>
      <c r="E43" s="15" t="s">
        <v>20</v>
      </c>
      <c r="F43" s="13">
        <v>22667</v>
      </c>
      <c r="G43" s="14">
        <f t="shared" si="9"/>
        <v>1.862968618755106</v>
      </c>
      <c r="H43" s="4"/>
      <c r="I43" s="15" t="s">
        <v>37</v>
      </c>
      <c r="J43" s="13">
        <v>1916</v>
      </c>
      <c r="K43" s="14">
        <f t="shared" si="10"/>
        <v>1.380900900900901</v>
      </c>
      <c r="L43" s="2"/>
      <c r="M43" s="32"/>
      <c r="N43" s="2"/>
      <c r="O43" s="2"/>
      <c r="P43" s="2"/>
    </row>
    <row r="44" spans="1:16" x14ac:dyDescent="0.2">
      <c r="A44" s="15" t="s">
        <v>38</v>
      </c>
      <c r="B44" s="13">
        <v>5473</v>
      </c>
      <c r="C44" s="14">
        <f t="shared" si="8"/>
        <v>0.88264939965971312</v>
      </c>
      <c r="D44" s="4"/>
      <c r="E44" s="15" t="s">
        <v>38</v>
      </c>
      <c r="F44" s="13">
        <v>20690</v>
      </c>
      <c r="G44" s="14">
        <f t="shared" si="9"/>
        <v>1.7004817894755875</v>
      </c>
      <c r="H44" s="4"/>
      <c r="I44" s="15" t="s">
        <v>23</v>
      </c>
      <c r="J44" s="13">
        <v>1747</v>
      </c>
      <c r="K44" s="14">
        <f t="shared" si="10"/>
        <v>1.2590990990990991</v>
      </c>
      <c r="L44" s="2"/>
      <c r="M44" s="32"/>
      <c r="N44" s="2"/>
      <c r="O44" s="2"/>
      <c r="P44" s="2"/>
    </row>
    <row r="45" spans="1:16" x14ac:dyDescent="0.2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x14ac:dyDescent="0.2">
      <c r="A46" s="17" t="s">
        <v>39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x14ac:dyDescent="0.2">
      <c r="A47" s="18" t="s">
        <v>40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x14ac:dyDescent="0.2">
      <c r="A48" s="18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x14ac:dyDescent="0.2">
      <c r="A49" s="17" t="s">
        <v>41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x14ac:dyDescent="0.2">
      <c r="A50" s="17" t="s">
        <v>42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</sheetData>
  <mergeCells count="6">
    <mergeCell ref="A6:C6"/>
    <mergeCell ref="E6:G6"/>
    <mergeCell ref="I6:K6"/>
    <mergeCell ref="A26:C26"/>
    <mergeCell ref="E26:G26"/>
    <mergeCell ref="I26:K26"/>
  </mergeCells>
  <pageMargins left="0.2" right="0.2" top="0.25" bottom="0.25" header="0.3" footer="0.3"/>
  <pageSetup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3"/>
  <sheetViews>
    <sheetView tabSelected="1" workbookViewId="0"/>
  </sheetViews>
  <sheetFormatPr defaultColWidth="103.140625" defaultRowHeight="12.75" x14ac:dyDescent="0.2"/>
  <cols>
    <col min="1" max="1" width="24.7109375" style="3" customWidth="1"/>
    <col min="2" max="2" width="12.7109375" style="3" customWidth="1"/>
    <col min="3" max="3" width="10.7109375" style="3" customWidth="1"/>
    <col min="4" max="4" width="5.7109375" style="3" customWidth="1"/>
    <col min="5" max="5" width="24.7109375" style="3" customWidth="1"/>
    <col min="6" max="6" width="12.7109375" style="3" customWidth="1"/>
    <col min="7" max="7" width="10.7109375" style="3" customWidth="1"/>
    <col min="8" max="8" width="5.7109375" style="3" customWidth="1"/>
    <col min="9" max="9" width="24.7109375" style="3" customWidth="1"/>
    <col min="10" max="10" width="12.7109375" style="3" customWidth="1"/>
    <col min="11" max="11" width="10.7109375" style="3" customWidth="1"/>
    <col min="12" max="12" width="3" style="3" customWidth="1"/>
    <col min="13" max="13" width="12.42578125" style="3" customWidth="1"/>
    <col min="14" max="14" width="9.85546875" style="3" bestFit="1" customWidth="1"/>
    <col min="15" max="15" width="7.5703125" style="3" bestFit="1" customWidth="1"/>
    <col min="16" max="16" width="3" style="3" customWidth="1"/>
    <col min="17" max="17" width="12.42578125" style="3" customWidth="1"/>
    <col min="18" max="18" width="9.85546875" style="3" bestFit="1" customWidth="1"/>
    <col min="19" max="19" width="7.5703125" style="3" bestFit="1" customWidth="1"/>
    <col min="20" max="20" width="3" style="3" customWidth="1"/>
    <col min="21" max="21" width="12.42578125" style="3" customWidth="1"/>
    <col min="22" max="22" width="9.85546875" style="3" bestFit="1" customWidth="1"/>
    <col min="23" max="23" width="7.5703125" style="3" bestFit="1" customWidth="1"/>
    <col min="24" max="24" width="3" style="3" customWidth="1"/>
    <col min="25" max="16384" width="103.140625" style="3"/>
  </cols>
  <sheetData>
    <row r="1" spans="1:24" s="19" customFormat="1" ht="15" customHeight="1" x14ac:dyDescent="0.2">
      <c r="A1" s="1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19" customFormat="1" ht="1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19" customFormat="1" ht="1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s="19" customFormat="1" ht="15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2.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s="22" customFormat="1" ht="15" customHeight="1" x14ac:dyDescent="0.2">
      <c r="A6" s="31" t="s">
        <v>4</v>
      </c>
      <c r="B6" s="31"/>
      <c r="C6" s="31"/>
      <c r="D6" s="20"/>
      <c r="E6" s="31" t="s">
        <v>5</v>
      </c>
      <c r="F6" s="31"/>
      <c r="G6" s="31"/>
      <c r="H6" s="20"/>
      <c r="I6" s="31" t="s">
        <v>6</v>
      </c>
      <c r="J6" s="31"/>
      <c r="K6" s="31"/>
      <c r="L6" s="20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0"/>
    </row>
    <row r="7" spans="1:24" ht="15" customHeight="1" x14ac:dyDescent="0.2">
      <c r="A7" s="5"/>
      <c r="B7" s="6" t="s">
        <v>7</v>
      </c>
      <c r="C7" s="7" t="s">
        <v>8</v>
      </c>
      <c r="D7" s="4"/>
      <c r="E7" s="5"/>
      <c r="F7" s="6" t="s">
        <v>7</v>
      </c>
      <c r="G7" s="7" t="s">
        <v>8</v>
      </c>
      <c r="H7" s="4"/>
      <c r="I7" s="5"/>
      <c r="J7" s="6" t="s">
        <v>7</v>
      </c>
      <c r="K7" s="7" t="s">
        <v>8</v>
      </c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4"/>
    </row>
    <row r="8" spans="1:24" ht="15" customHeight="1" x14ac:dyDescent="0.2">
      <c r="A8" s="23" t="s">
        <v>44</v>
      </c>
      <c r="B8" s="24">
        <v>1819855</v>
      </c>
      <c r="C8" s="25">
        <v>100</v>
      </c>
      <c r="D8" s="11"/>
      <c r="E8" s="23" t="s">
        <v>44</v>
      </c>
      <c r="F8" s="24">
        <v>347105</v>
      </c>
      <c r="G8" s="25">
        <v>100</v>
      </c>
      <c r="H8" s="11"/>
      <c r="I8" s="23" t="s">
        <v>44</v>
      </c>
      <c r="J8" s="24">
        <v>562428</v>
      </c>
      <c r="K8" s="25">
        <v>100</v>
      </c>
      <c r="L8" s="1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11"/>
    </row>
    <row r="9" spans="1:24" ht="15" customHeight="1" x14ac:dyDescent="0.2">
      <c r="A9" s="26" t="s">
        <v>11</v>
      </c>
      <c r="B9" s="13">
        <v>883406</v>
      </c>
      <c r="C9" s="14">
        <f>B9/$B$8*100</f>
        <v>48.542658618406406</v>
      </c>
      <c r="D9" s="4"/>
      <c r="E9" s="26" t="s">
        <v>11</v>
      </c>
      <c r="F9" s="13">
        <v>287831</v>
      </c>
      <c r="G9" s="14">
        <f>F9/$F$8*100</f>
        <v>82.923322913815696</v>
      </c>
      <c r="H9" s="4"/>
      <c r="I9" s="26" t="s">
        <v>11</v>
      </c>
      <c r="J9" s="13">
        <v>175920</v>
      </c>
      <c r="K9" s="14">
        <f>J9/$J$8*100</f>
        <v>31.278670336469734</v>
      </c>
      <c r="L9" s="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4"/>
    </row>
    <row r="10" spans="1:24" ht="15" customHeight="1" x14ac:dyDescent="0.2">
      <c r="A10" s="26" t="s">
        <v>13</v>
      </c>
      <c r="B10" s="13">
        <v>324319</v>
      </c>
      <c r="C10" s="14">
        <f t="shared" ref="C10:C20" si="0">B10/$B$8*100</f>
        <v>17.821145091229795</v>
      </c>
      <c r="D10" s="4"/>
      <c r="E10" s="26" t="s">
        <v>16</v>
      </c>
      <c r="F10" s="13">
        <v>7661</v>
      </c>
      <c r="G10" s="14">
        <f t="shared" ref="G10:G20" si="1">F10/$F$8*100</f>
        <v>2.2071131213897814</v>
      </c>
      <c r="H10" s="4"/>
      <c r="I10" s="26" t="s">
        <v>13</v>
      </c>
      <c r="J10" s="13">
        <v>123433</v>
      </c>
      <c r="K10" s="14">
        <f t="shared" ref="K10:K20" si="2">J10/$J$8*100</f>
        <v>21.946453590504028</v>
      </c>
      <c r="L10" s="4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4"/>
    </row>
    <row r="11" spans="1:24" ht="15" customHeight="1" x14ac:dyDescent="0.2">
      <c r="A11" s="26" t="s">
        <v>15</v>
      </c>
      <c r="B11" s="13">
        <v>111271</v>
      </c>
      <c r="C11" s="14">
        <f t="shared" si="0"/>
        <v>6.1142783353618837</v>
      </c>
      <c r="D11" s="4"/>
      <c r="E11" s="15" t="s">
        <v>12</v>
      </c>
      <c r="F11" s="13">
        <v>7616</v>
      </c>
      <c r="G11" s="14">
        <f t="shared" si="1"/>
        <v>2.1941487446161827</v>
      </c>
      <c r="H11" s="4"/>
      <c r="I11" s="26" t="s">
        <v>15</v>
      </c>
      <c r="J11" s="13">
        <v>83426</v>
      </c>
      <c r="K11" s="14">
        <f t="shared" si="2"/>
        <v>14.833187536893611</v>
      </c>
      <c r="L11" s="4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4"/>
    </row>
    <row r="12" spans="1:24" ht="15" customHeight="1" x14ac:dyDescent="0.2">
      <c r="A12" s="26" t="s">
        <v>16</v>
      </c>
      <c r="B12" s="13">
        <v>53146</v>
      </c>
      <c r="C12" s="14">
        <f t="shared" si="0"/>
        <v>2.9203425547639785</v>
      </c>
      <c r="D12" s="4"/>
      <c r="E12" s="26" t="s">
        <v>14</v>
      </c>
      <c r="F12" s="13">
        <v>5701</v>
      </c>
      <c r="G12" s="14">
        <f t="shared" si="1"/>
        <v>1.642442488584146</v>
      </c>
      <c r="H12" s="4"/>
      <c r="I12" s="26" t="s">
        <v>17</v>
      </c>
      <c r="J12" s="13">
        <v>36807</v>
      </c>
      <c r="K12" s="14">
        <f t="shared" si="2"/>
        <v>6.5443043376218828</v>
      </c>
      <c r="L12" s="4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4"/>
    </row>
    <row r="13" spans="1:24" ht="15" customHeight="1" x14ac:dyDescent="0.2">
      <c r="A13" s="27" t="s">
        <v>17</v>
      </c>
      <c r="B13" s="13">
        <v>47995</v>
      </c>
      <c r="C13" s="14">
        <f t="shared" si="0"/>
        <v>2.6372980264911217</v>
      </c>
      <c r="D13" s="4"/>
      <c r="E13" s="26" t="s">
        <v>18</v>
      </c>
      <c r="F13" s="13">
        <v>4364</v>
      </c>
      <c r="G13" s="14">
        <f t="shared" si="1"/>
        <v>1.2572564497774448</v>
      </c>
      <c r="H13" s="4"/>
      <c r="I13" s="26" t="s">
        <v>19</v>
      </c>
      <c r="J13" s="13">
        <v>29496</v>
      </c>
      <c r="K13" s="14">
        <f t="shared" si="2"/>
        <v>5.2444046171243253</v>
      </c>
      <c r="L13" s="4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4"/>
    </row>
    <row r="14" spans="1:24" ht="15" customHeight="1" x14ac:dyDescent="0.2">
      <c r="A14" s="26" t="s">
        <v>24</v>
      </c>
      <c r="B14" s="13">
        <v>44184</v>
      </c>
      <c r="C14" s="14">
        <f t="shared" si="0"/>
        <v>2.4278857381494681</v>
      </c>
      <c r="D14" s="4"/>
      <c r="E14" s="26" t="s">
        <v>22</v>
      </c>
      <c r="F14" s="13">
        <v>4214</v>
      </c>
      <c r="G14" s="14">
        <f t="shared" si="1"/>
        <v>1.2140418605321157</v>
      </c>
      <c r="H14" s="4"/>
      <c r="I14" s="26" t="s">
        <v>22</v>
      </c>
      <c r="J14" s="13">
        <v>14043</v>
      </c>
      <c r="K14" s="14">
        <f t="shared" si="2"/>
        <v>2.4968529305084384</v>
      </c>
      <c r="L14" s="4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4"/>
    </row>
    <row r="15" spans="1:24" ht="15" customHeight="1" x14ac:dyDescent="0.2">
      <c r="A15" s="26" t="s">
        <v>19</v>
      </c>
      <c r="B15" s="13">
        <v>30180</v>
      </c>
      <c r="C15" s="14">
        <f t="shared" si="0"/>
        <v>1.658373881435609</v>
      </c>
      <c r="D15" s="4"/>
      <c r="E15" s="26" t="s">
        <v>13</v>
      </c>
      <c r="F15" s="13">
        <v>3999</v>
      </c>
      <c r="G15" s="14">
        <f t="shared" si="1"/>
        <v>1.1521009492804772</v>
      </c>
      <c r="H15" s="4"/>
      <c r="I15" s="26" t="s">
        <v>25</v>
      </c>
      <c r="J15" s="13">
        <v>12086</v>
      </c>
      <c r="K15" s="14">
        <f t="shared" si="2"/>
        <v>2.1488972810741997</v>
      </c>
      <c r="L15" s="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4"/>
    </row>
    <row r="16" spans="1:24" ht="15" customHeight="1" x14ac:dyDescent="0.2">
      <c r="A16" s="26" t="s">
        <v>22</v>
      </c>
      <c r="B16" s="13">
        <v>28839</v>
      </c>
      <c r="C16" s="14">
        <f t="shared" si="0"/>
        <v>1.5846866920716209</v>
      </c>
      <c r="D16" s="4"/>
      <c r="E16" s="26" t="s">
        <v>20</v>
      </c>
      <c r="F16" s="13">
        <v>3619</v>
      </c>
      <c r="G16" s="14">
        <f t="shared" si="1"/>
        <v>1.0426239898589764</v>
      </c>
      <c r="H16" s="4"/>
      <c r="I16" s="26" t="s">
        <v>28</v>
      </c>
      <c r="J16" s="13">
        <v>10539</v>
      </c>
      <c r="K16" s="14">
        <f t="shared" si="2"/>
        <v>1.873839851500992</v>
      </c>
      <c r="L16" s="4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4"/>
    </row>
    <row r="17" spans="1:24" ht="15" customHeight="1" x14ac:dyDescent="0.2">
      <c r="A17" s="26" t="s">
        <v>20</v>
      </c>
      <c r="B17" s="13">
        <v>27200</v>
      </c>
      <c r="C17" s="14">
        <f t="shared" si="0"/>
        <v>1.4946245717378581</v>
      </c>
      <c r="D17" s="4"/>
      <c r="E17" s="26" t="s">
        <v>21</v>
      </c>
      <c r="F17" s="13">
        <v>3034</v>
      </c>
      <c r="G17" s="14">
        <f t="shared" si="1"/>
        <v>0.87408709180219235</v>
      </c>
      <c r="H17" s="4"/>
      <c r="I17" s="26" t="s">
        <v>16</v>
      </c>
      <c r="J17" s="13">
        <v>10336</v>
      </c>
      <c r="K17" s="14">
        <f t="shared" si="2"/>
        <v>1.8377463426429694</v>
      </c>
      <c r="L17" s="4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4"/>
    </row>
    <row r="18" spans="1:24" ht="15" customHeight="1" x14ac:dyDescent="0.2">
      <c r="A18" s="26" t="s">
        <v>28</v>
      </c>
      <c r="B18" s="13">
        <v>25331</v>
      </c>
      <c r="C18" s="14">
        <f t="shared" si="0"/>
        <v>1.3919240818636649</v>
      </c>
      <c r="D18" s="4"/>
      <c r="E18" s="26" t="s">
        <v>45</v>
      </c>
      <c r="F18" s="13">
        <v>1883</v>
      </c>
      <c r="G18" s="14">
        <f t="shared" si="1"/>
        <v>0.54248714365969952</v>
      </c>
      <c r="H18" s="4"/>
      <c r="I18" s="26" t="s">
        <v>20</v>
      </c>
      <c r="J18" s="13">
        <v>9912</v>
      </c>
      <c r="K18" s="14">
        <f t="shared" si="2"/>
        <v>1.7623589152744885</v>
      </c>
      <c r="L18" s="4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4"/>
    </row>
    <row r="19" spans="1:24" ht="15" customHeight="1" x14ac:dyDescent="0.2">
      <c r="A19" s="26" t="s">
        <v>25</v>
      </c>
      <c r="B19" s="13">
        <v>21795</v>
      </c>
      <c r="C19" s="14">
        <f t="shared" si="0"/>
        <v>1.1976228875377435</v>
      </c>
      <c r="D19" s="4"/>
      <c r="E19" s="26" t="s">
        <v>15</v>
      </c>
      <c r="F19" s="13">
        <v>1628</v>
      </c>
      <c r="G19" s="14">
        <f t="shared" si="1"/>
        <v>0.46902234194263986</v>
      </c>
      <c r="H19" s="4"/>
      <c r="I19" s="26" t="s">
        <v>23</v>
      </c>
      <c r="J19" s="13">
        <v>6745</v>
      </c>
      <c r="K19" s="14">
        <f t="shared" si="2"/>
        <v>1.1992646169820849</v>
      </c>
      <c r="L19" s="4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4"/>
    </row>
    <row r="20" spans="1:24" ht="15" customHeight="1" x14ac:dyDescent="0.2">
      <c r="A20" s="26" t="s">
        <v>14</v>
      </c>
      <c r="B20" s="13">
        <v>20995</v>
      </c>
      <c r="C20" s="14">
        <f t="shared" si="0"/>
        <v>1.1536633413101594</v>
      </c>
      <c r="D20" s="4"/>
      <c r="E20" s="26" t="s">
        <v>24</v>
      </c>
      <c r="F20" s="13">
        <v>1512</v>
      </c>
      <c r="G20" s="14">
        <f t="shared" si="1"/>
        <v>0.43560305959291856</v>
      </c>
      <c r="H20" s="4"/>
      <c r="I20" s="26" t="s">
        <v>14</v>
      </c>
      <c r="J20" s="13">
        <v>5501</v>
      </c>
      <c r="K20" s="14">
        <f t="shared" si="2"/>
        <v>0.9780807498915417</v>
      </c>
      <c r="L20" s="4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4"/>
    </row>
    <row r="21" spans="1:24" ht="18.7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s="22" customFormat="1" ht="15" customHeight="1" x14ac:dyDescent="0.2">
      <c r="A22" s="31" t="s">
        <v>29</v>
      </c>
      <c r="B22" s="31"/>
      <c r="C22" s="31"/>
      <c r="D22" s="20"/>
      <c r="E22" s="31" t="s">
        <v>30</v>
      </c>
      <c r="F22" s="31"/>
      <c r="G22" s="31"/>
      <c r="H22" s="20"/>
      <c r="I22" s="31" t="s">
        <v>31</v>
      </c>
      <c r="J22" s="31"/>
      <c r="K22" s="3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24" ht="15" customHeight="1" x14ac:dyDescent="0.2">
      <c r="A23" s="5"/>
      <c r="B23" s="6" t="s">
        <v>7</v>
      </c>
      <c r="C23" s="7" t="s">
        <v>8</v>
      </c>
      <c r="D23" s="4"/>
      <c r="E23" s="5"/>
      <c r="F23" s="6" t="s">
        <v>7</v>
      </c>
      <c r="G23" s="7" t="s">
        <v>8</v>
      </c>
      <c r="H23" s="4"/>
      <c r="I23" s="5"/>
      <c r="J23" s="6" t="s">
        <v>7</v>
      </c>
      <c r="K23" s="7" t="s">
        <v>8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5" customHeight="1" x14ac:dyDescent="0.2">
      <c r="A24" s="23" t="s">
        <v>44</v>
      </c>
      <c r="B24" s="24">
        <v>240299</v>
      </c>
      <c r="C24" s="25">
        <v>100</v>
      </c>
      <c r="D24" s="11"/>
      <c r="E24" s="23" t="s">
        <v>44</v>
      </c>
      <c r="F24" s="24">
        <v>622304</v>
      </c>
      <c r="G24" s="25">
        <v>100</v>
      </c>
      <c r="H24" s="11"/>
      <c r="I24" s="23" t="s">
        <v>44</v>
      </c>
      <c r="J24" s="24">
        <v>47719</v>
      </c>
      <c r="K24" s="25">
        <v>100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5" customHeight="1" x14ac:dyDescent="0.2">
      <c r="A25" s="26" t="s">
        <v>11</v>
      </c>
      <c r="B25" s="13">
        <v>148049</v>
      </c>
      <c r="C25" s="14">
        <f>B25/$B$24*100</f>
        <v>61.610327134112083</v>
      </c>
      <c r="D25" s="4"/>
      <c r="E25" s="26" t="s">
        <v>11</v>
      </c>
      <c r="F25" s="13">
        <v>255908</v>
      </c>
      <c r="G25" s="14">
        <f>F25/$F$24*100</f>
        <v>41.122666735229089</v>
      </c>
      <c r="H25" s="4"/>
      <c r="I25" s="26" t="s">
        <v>11</v>
      </c>
      <c r="J25" s="13">
        <v>15698</v>
      </c>
      <c r="K25" s="14">
        <f>J25/$J$24*100</f>
        <v>32.896749722332821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5" customHeight="1" x14ac:dyDescent="0.2">
      <c r="A26" s="26" t="s">
        <v>13</v>
      </c>
      <c r="B26" s="13">
        <v>48721</v>
      </c>
      <c r="C26" s="14">
        <f t="shared" ref="C26:C36" si="3">B26/$B$24*100</f>
        <v>20.275157199988346</v>
      </c>
      <c r="D26" s="4"/>
      <c r="E26" s="26" t="s">
        <v>13</v>
      </c>
      <c r="F26" s="13">
        <v>141208</v>
      </c>
      <c r="G26" s="14">
        <f t="shared" ref="G26:G36" si="4">F26/$F$24*100</f>
        <v>22.691160590322415</v>
      </c>
      <c r="H26" s="4"/>
      <c r="I26" s="26" t="s">
        <v>13</v>
      </c>
      <c r="J26" s="13">
        <v>6958</v>
      </c>
      <c r="K26" s="14">
        <f t="shared" ref="K26:K36" si="5">J26/$J$24*100</f>
        <v>14.581194073639431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" customHeight="1" x14ac:dyDescent="0.2">
      <c r="A27" s="26" t="s">
        <v>14</v>
      </c>
      <c r="B27" s="13">
        <v>6381</v>
      </c>
      <c r="C27" s="14">
        <f t="shared" si="3"/>
        <v>2.6554417621380031</v>
      </c>
      <c r="D27" s="4"/>
      <c r="E27" s="26" t="s">
        <v>24</v>
      </c>
      <c r="F27" s="13">
        <v>33879</v>
      </c>
      <c r="G27" s="14">
        <f t="shared" si="4"/>
        <v>5.444123772304212</v>
      </c>
      <c r="H27" s="4"/>
      <c r="I27" s="26" t="s">
        <v>15</v>
      </c>
      <c r="J27" s="13">
        <v>6099</v>
      </c>
      <c r="K27" s="14">
        <f t="shared" si="5"/>
        <v>12.781072528762127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 customHeight="1" x14ac:dyDescent="0.2">
      <c r="A28" s="26" t="s">
        <v>32</v>
      </c>
      <c r="B28" s="13">
        <v>5258</v>
      </c>
      <c r="C28" s="14">
        <f t="shared" si="3"/>
        <v>2.1881073163017737</v>
      </c>
      <c r="D28" s="4"/>
      <c r="E28" s="26" t="s">
        <v>16</v>
      </c>
      <c r="F28" s="13">
        <v>33679</v>
      </c>
      <c r="G28" s="14">
        <f t="shared" si="4"/>
        <v>5.4119851390960045</v>
      </c>
      <c r="H28" s="4"/>
      <c r="I28" s="26" t="s">
        <v>20</v>
      </c>
      <c r="J28" s="13">
        <v>3683</v>
      </c>
      <c r="K28" s="14">
        <f t="shared" si="5"/>
        <v>7.7180997087114154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 customHeight="1" x14ac:dyDescent="0.2">
      <c r="A29" s="26" t="s">
        <v>24</v>
      </c>
      <c r="B29" s="13">
        <v>4741</v>
      </c>
      <c r="C29" s="14">
        <f t="shared" si="3"/>
        <v>1.9729586889666622</v>
      </c>
      <c r="D29" s="4"/>
      <c r="E29" s="26" t="s">
        <v>15</v>
      </c>
      <c r="F29" s="13">
        <v>16920</v>
      </c>
      <c r="G29" s="14">
        <f t="shared" si="4"/>
        <v>2.7189283694143058</v>
      </c>
      <c r="H29" s="4"/>
      <c r="I29" s="26" t="s">
        <v>22</v>
      </c>
      <c r="J29" s="13">
        <v>2407</v>
      </c>
      <c r="K29" s="14">
        <f t="shared" si="5"/>
        <v>5.0441124080554918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5" customHeight="1" x14ac:dyDescent="0.2">
      <c r="A30" s="26" t="s">
        <v>15</v>
      </c>
      <c r="B30" s="13">
        <v>3198</v>
      </c>
      <c r="C30" s="14">
        <f t="shared" si="3"/>
        <v>1.3308419926841144</v>
      </c>
      <c r="D30" s="4"/>
      <c r="E30" s="26" t="s">
        <v>28</v>
      </c>
      <c r="F30" s="13">
        <v>11401</v>
      </c>
      <c r="G30" s="14">
        <f t="shared" si="4"/>
        <v>1.8320627860338354</v>
      </c>
      <c r="H30" s="4"/>
      <c r="I30" s="26" t="s">
        <v>18</v>
      </c>
      <c r="J30" s="13">
        <v>2297</v>
      </c>
      <c r="K30" s="14">
        <f t="shared" si="5"/>
        <v>4.8135962614472216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5" customHeight="1" x14ac:dyDescent="0.2">
      <c r="A31" s="26" t="s">
        <v>22</v>
      </c>
      <c r="B31" s="13">
        <v>2300</v>
      </c>
      <c r="C31" s="14">
        <f t="shared" si="3"/>
        <v>0.95714089530127056</v>
      </c>
      <c r="D31" s="4"/>
      <c r="E31" s="26" t="s">
        <v>35</v>
      </c>
      <c r="F31" s="13">
        <v>10796</v>
      </c>
      <c r="G31" s="14">
        <f t="shared" si="4"/>
        <v>1.7348434205790095</v>
      </c>
      <c r="H31" s="4"/>
      <c r="I31" s="26" t="s">
        <v>24</v>
      </c>
      <c r="J31" s="13">
        <v>1790</v>
      </c>
      <c r="K31" s="14">
        <f t="shared" si="5"/>
        <v>3.7511263857163817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5" customHeight="1" x14ac:dyDescent="0.2">
      <c r="A32" s="26" t="s">
        <v>28</v>
      </c>
      <c r="B32" s="13">
        <v>1770</v>
      </c>
      <c r="C32" s="14">
        <f t="shared" si="3"/>
        <v>0.73658234116662991</v>
      </c>
      <c r="D32" s="4"/>
      <c r="E32" s="26" t="s">
        <v>26</v>
      </c>
      <c r="F32" s="13">
        <v>10538</v>
      </c>
      <c r="G32" s="14">
        <f t="shared" si="4"/>
        <v>1.6933845837404224</v>
      </c>
      <c r="H32" s="4"/>
      <c r="I32" s="26" t="s">
        <v>28</v>
      </c>
      <c r="J32" s="13">
        <v>1277</v>
      </c>
      <c r="K32" s="14">
        <f t="shared" si="5"/>
        <v>2.676082901988726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5" customHeight="1" x14ac:dyDescent="0.2">
      <c r="A33" s="26" t="s">
        <v>20</v>
      </c>
      <c r="B33" s="13">
        <v>1596</v>
      </c>
      <c r="C33" s="14">
        <f t="shared" si="3"/>
        <v>0.66417255169601208</v>
      </c>
      <c r="D33" s="4"/>
      <c r="E33" s="26" t="s">
        <v>33</v>
      </c>
      <c r="F33" s="13">
        <v>9517</v>
      </c>
      <c r="G33" s="14">
        <f t="shared" si="4"/>
        <v>1.5293168612125263</v>
      </c>
      <c r="H33" s="4"/>
      <c r="I33" s="26" t="s">
        <v>26</v>
      </c>
      <c r="J33" s="13">
        <v>962</v>
      </c>
      <c r="K33" s="14">
        <f t="shared" si="5"/>
        <v>2.0159684821559547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5" customHeight="1" x14ac:dyDescent="0.2">
      <c r="A34" s="26" t="s">
        <v>36</v>
      </c>
      <c r="B34" s="13">
        <v>1545</v>
      </c>
      <c r="C34" s="14">
        <f t="shared" si="3"/>
        <v>0.64294899271324468</v>
      </c>
      <c r="D34" s="4"/>
      <c r="E34" s="26" t="s">
        <v>17</v>
      </c>
      <c r="F34" s="13">
        <v>9091</v>
      </c>
      <c r="G34" s="14">
        <f t="shared" si="4"/>
        <v>1.4608615724790457</v>
      </c>
      <c r="H34" s="4"/>
      <c r="I34" s="26" t="s">
        <v>25</v>
      </c>
      <c r="J34" s="13">
        <v>763</v>
      </c>
      <c r="K34" s="14">
        <f t="shared" si="5"/>
        <v>1.5989438169282677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5" customHeight="1" x14ac:dyDescent="0.2">
      <c r="A35" s="26" t="s">
        <v>18</v>
      </c>
      <c r="B35" s="13">
        <v>1200</v>
      </c>
      <c r="C35" s="14">
        <f t="shared" si="3"/>
        <v>0.49937785841805415</v>
      </c>
      <c r="D35" s="4"/>
      <c r="E35" s="26" t="s">
        <v>38</v>
      </c>
      <c r="F35" s="13">
        <v>8429</v>
      </c>
      <c r="G35" s="14">
        <f t="shared" si="4"/>
        <v>1.3544826965598806</v>
      </c>
      <c r="H35" s="4"/>
      <c r="I35" s="26" t="s">
        <v>37</v>
      </c>
      <c r="J35" s="13">
        <v>699</v>
      </c>
      <c r="K35" s="14">
        <f t="shared" si="5"/>
        <v>1.464825331628911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5" customHeight="1" x14ac:dyDescent="0.2">
      <c r="A36" s="26" t="s">
        <v>16</v>
      </c>
      <c r="B36" s="13">
        <v>1065</v>
      </c>
      <c r="C36" s="14">
        <f t="shared" si="3"/>
        <v>0.44319784934602308</v>
      </c>
      <c r="D36" s="4"/>
      <c r="E36" s="26" t="s">
        <v>20</v>
      </c>
      <c r="F36" s="13">
        <v>8390</v>
      </c>
      <c r="G36" s="14">
        <f t="shared" si="4"/>
        <v>1.3482156630842803</v>
      </c>
      <c r="H36" s="4"/>
      <c r="I36" s="26" t="s">
        <v>16</v>
      </c>
      <c r="J36" s="13">
        <v>405</v>
      </c>
      <c r="K36" s="14">
        <f t="shared" si="5"/>
        <v>0.84871853978499123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x14ac:dyDescent="0.2">
      <c r="A38" s="17" t="s">
        <v>39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24" x14ac:dyDescent="0.2">
      <c r="A39" s="18" t="s">
        <v>40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24" s="29" customFormat="1" ht="10.5" x14ac:dyDescent="0.1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  <row r="41" spans="1:24" x14ac:dyDescent="0.2">
      <c r="A41" s="17" t="s">
        <v>41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x14ac:dyDescent="0.2">
      <c r="A42" s="17" t="s">
        <v>42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</sheetData>
  <mergeCells count="6">
    <mergeCell ref="A6:C6"/>
    <mergeCell ref="E6:G6"/>
    <mergeCell ref="I6:K6"/>
    <mergeCell ref="A22:C22"/>
    <mergeCell ref="E22:G22"/>
    <mergeCell ref="I22:K22"/>
  </mergeCells>
  <pageMargins left="0.2" right="0.2" top="0.25" bottom="0.25" header="0.3" footer="0.3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Total</vt:lpstr>
      <vt:lpstr>LEP</vt:lpstr>
      <vt:lpstr>LEP!Print_Area</vt:lpstr>
      <vt:lpstr>Total!Print_Area</vt:lpstr>
    </vt:vector>
  </TitlesOfParts>
  <Company>DCP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DRH</dc:creator>
  <cp:lastModifiedBy>DRH</cp:lastModifiedBy>
  <dcterms:created xsi:type="dcterms:W3CDTF">2018-10-19T19:47:01Z</dcterms:created>
  <dcterms:modified xsi:type="dcterms:W3CDTF">2018-10-22T17:33:23Z</dcterms:modified>
</cp:coreProperties>
</file>