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1 ACS (JW)\2017\4 Social Tables\"/>
    </mc:Choice>
  </mc:AlternateContent>
  <bookViews>
    <workbookView xWindow="0" yWindow="0" windowWidth="28800" windowHeight="12255"/>
  </bookViews>
  <sheets>
    <sheet name="Total" sheetId="1" r:id="rId1"/>
    <sheet name="LEP" sheetId="2" r:id="rId2"/>
  </sheets>
  <definedNames>
    <definedName name="_xlnm.Print_Area" localSheetId="1">LEP!$A$1:$K$42</definedName>
    <definedName name="_xlnm.Print_Area" localSheetId="0">Total!$A$1:$K$50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" l="1"/>
  <c r="G36" i="2"/>
  <c r="C36" i="2"/>
  <c r="K35" i="2"/>
  <c r="G35" i="2"/>
  <c r="C35" i="2"/>
  <c r="K34" i="2"/>
  <c r="G34" i="2"/>
  <c r="C34" i="2"/>
  <c r="K33" i="2"/>
  <c r="G33" i="2"/>
  <c r="C33" i="2"/>
  <c r="K32" i="2"/>
  <c r="G32" i="2"/>
  <c r="C32" i="2"/>
  <c r="K31" i="2"/>
  <c r="G31" i="2"/>
  <c r="C31" i="2"/>
  <c r="K30" i="2"/>
  <c r="G30" i="2"/>
  <c r="C30" i="2"/>
  <c r="K29" i="2"/>
  <c r="G29" i="2"/>
  <c r="C29" i="2"/>
  <c r="K28" i="2"/>
  <c r="G28" i="2"/>
  <c r="C28" i="2"/>
  <c r="K27" i="2"/>
  <c r="G27" i="2"/>
  <c r="C27" i="2"/>
  <c r="K26" i="2"/>
  <c r="G26" i="2"/>
  <c r="C26" i="2"/>
  <c r="K25" i="2"/>
  <c r="G25" i="2"/>
  <c r="C25" i="2"/>
  <c r="K20" i="2"/>
  <c r="G20" i="2"/>
  <c r="C20" i="2"/>
  <c r="K19" i="2"/>
  <c r="G19" i="2"/>
  <c r="C19" i="2"/>
  <c r="K18" i="2"/>
  <c r="G18" i="2"/>
  <c r="C18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G41" i="1"/>
  <c r="K38" i="1"/>
  <c r="G37" i="1"/>
  <c r="G36" i="1"/>
  <c r="C36" i="1"/>
  <c r="K34" i="1"/>
  <c r="K33" i="1"/>
  <c r="G33" i="1"/>
  <c r="J32" i="1"/>
  <c r="K44" i="1" s="1"/>
  <c r="G32" i="1"/>
  <c r="F32" i="1"/>
  <c r="G39" i="1" s="1"/>
  <c r="B32" i="1"/>
  <c r="C42" i="1" s="1"/>
  <c r="K30" i="1"/>
  <c r="G30" i="1"/>
  <c r="C30" i="1"/>
  <c r="K29" i="1"/>
  <c r="G29" i="1"/>
  <c r="C29" i="1"/>
  <c r="K28" i="1"/>
  <c r="G28" i="1"/>
  <c r="C28" i="1"/>
  <c r="C24" i="1"/>
  <c r="K23" i="1"/>
  <c r="K22" i="1"/>
  <c r="C21" i="1"/>
  <c r="C20" i="1"/>
  <c r="K19" i="1"/>
  <c r="C17" i="1"/>
  <c r="C16" i="1"/>
  <c r="K15" i="1"/>
  <c r="C15" i="1"/>
  <c r="K14" i="1"/>
  <c r="C14" i="1"/>
  <c r="C13" i="1"/>
  <c r="J12" i="1"/>
  <c r="K17" i="1" s="1"/>
  <c r="F12" i="1"/>
  <c r="G20" i="1" s="1"/>
  <c r="C12" i="1"/>
  <c r="B12" i="1"/>
  <c r="C23" i="1" s="1"/>
  <c r="K10" i="1"/>
  <c r="G10" i="1"/>
  <c r="C10" i="1"/>
  <c r="K9" i="1"/>
  <c r="G9" i="1"/>
  <c r="C9" i="1"/>
  <c r="K8" i="1"/>
  <c r="G8" i="1"/>
  <c r="C8" i="1"/>
  <c r="G17" i="1" l="1"/>
  <c r="K12" i="1"/>
  <c r="G15" i="1"/>
  <c r="C18" i="1"/>
  <c r="K20" i="1"/>
  <c r="G23" i="1"/>
  <c r="G34" i="1"/>
  <c r="C37" i="1"/>
  <c r="K39" i="1"/>
  <c r="G42" i="1"/>
  <c r="C40" i="1"/>
  <c r="K42" i="1"/>
  <c r="G22" i="1"/>
  <c r="G18" i="1"/>
  <c r="G13" i="1"/>
  <c r="K18" i="1"/>
  <c r="G21" i="1"/>
  <c r="C35" i="1"/>
  <c r="K37" i="1"/>
  <c r="G40" i="1"/>
  <c r="C43" i="1"/>
  <c r="G14" i="1"/>
  <c r="K13" i="1"/>
  <c r="G16" i="1"/>
  <c r="C19" i="1"/>
  <c r="K21" i="1"/>
  <c r="G24" i="1"/>
  <c r="K32" i="1"/>
  <c r="G35" i="1"/>
  <c r="C38" i="1"/>
  <c r="K40" i="1"/>
  <c r="G43" i="1"/>
  <c r="K16" i="1"/>
  <c r="G19" i="1"/>
  <c r="C22" i="1"/>
  <c r="K24" i="1"/>
  <c r="C33" i="1"/>
  <c r="K35" i="1"/>
  <c r="G38" i="1"/>
  <c r="C41" i="1"/>
  <c r="K43" i="1"/>
  <c r="C44" i="1"/>
  <c r="G12" i="1"/>
  <c r="C39" i="1"/>
  <c r="K41" i="1"/>
  <c r="G44" i="1"/>
  <c r="C32" i="1"/>
  <c r="C34" i="1"/>
  <c r="K36" i="1"/>
</calcChain>
</file>

<file path=xl/sharedStrings.xml><?xml version="1.0" encoding="utf-8"?>
<sst xmlns="http://schemas.openxmlformats.org/spreadsheetml/2006/main" count="222" uniqueCount="45">
  <si>
    <t>Top Languages Spoken at Home</t>
  </si>
  <si>
    <t>Universe: Population 5 years and over</t>
  </si>
  <si>
    <t>2013-2017 American Community Survey Summary File</t>
  </si>
  <si>
    <t>New York City and Boroughs</t>
  </si>
  <si>
    <t>New York City</t>
  </si>
  <si>
    <t>Bronx</t>
  </si>
  <si>
    <t>Brooklyn</t>
  </si>
  <si>
    <t>Total</t>
  </si>
  <si>
    <t>Percent</t>
  </si>
  <si>
    <t>Speak only English</t>
  </si>
  <si>
    <t>Language other than English</t>
  </si>
  <si>
    <t>Spanish</t>
  </si>
  <si>
    <t>Chinese (incl. Mandarin, Cantonese)</t>
  </si>
  <si>
    <t>Yoruba, Twi, Igbo, or other languages of Western Africa</t>
  </si>
  <si>
    <t>Russian</t>
  </si>
  <si>
    <t>Bengali</t>
  </si>
  <si>
    <t>French (incl. Cajun)</t>
  </si>
  <si>
    <t>Yiddish, Pennsylvania Dutch or other West Germanic languages</t>
  </si>
  <si>
    <t>Haitian</t>
  </si>
  <si>
    <t>Italian</t>
  </si>
  <si>
    <t>Arabic</t>
  </si>
  <si>
    <t>Hebrew</t>
  </si>
  <si>
    <t>Tagalog (incl. Filipino)</t>
  </si>
  <si>
    <t>Urdu</t>
  </si>
  <si>
    <t>Korean</t>
  </si>
  <si>
    <t>Amharic, Somali, or other Afro-Asiatic languages</t>
  </si>
  <si>
    <t>Polish</t>
  </si>
  <si>
    <t>Manhattan</t>
  </si>
  <si>
    <t>Queens</t>
  </si>
  <si>
    <t>Staten Island</t>
  </si>
  <si>
    <t>Japanese</t>
  </si>
  <si>
    <t>German</t>
  </si>
  <si>
    <t>Greek</t>
  </si>
  <si>
    <t>Nepali, Marathi, or other Indic languages</t>
  </si>
  <si>
    <t>Portuguese</t>
  </si>
  <si>
    <t>Punjabi</t>
  </si>
  <si>
    <t>Hindi</t>
  </si>
  <si>
    <t>Ukrainian or other Slavic languages</t>
  </si>
  <si>
    <t>Sources: U.S. Census Bureau, 2013-2017 American Community Survey Summary File</t>
  </si>
  <si>
    <t>Population Division – New York City Department of City Planning (April 2019)</t>
  </si>
  <si>
    <t>Top Languages Spoken at Home by Limited English Proficiency (LEP)</t>
  </si>
  <si>
    <t>Total LEP</t>
  </si>
  <si>
    <t>Vietnamese</t>
  </si>
  <si>
    <t>Malayalam, Kannada, or other Dravidian languages</t>
  </si>
  <si>
    <t>Serbo-Croatian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</si>
</sst>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0.0"/>
    <numFmt numFmtId="166" formatCode="###0"/>
  </numFmts>
  <fonts count="15" x14ac:knownFonts="1">
    <font>
      <sz val="10"/>
      <color theme="1"/>
      <name val="Arial"/>
      <family val="2"/>
    </font>
    <font>
      <b/>
      <sz val="10.5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.5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sz val="8.5"/>
      <color indexed="8"/>
      <name val="Tahoma"/>
      <family val="2"/>
    </font>
    <font>
      <sz val="8.5"/>
      <color theme="1"/>
      <name val="Arial"/>
      <family val="2"/>
    </font>
    <font>
      <sz val="10.5"/>
      <name val="Tahoma"/>
      <family val="2"/>
    </font>
    <font>
      <sz val="10.5"/>
      <color theme="1"/>
      <name val="Tahoma"/>
      <family val="2"/>
    </font>
    <font>
      <sz val="8.5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" fillId="2" borderId="0" xfId="1" applyFont="1" applyFill="1" applyBorder="1"/>
    <xf numFmtId="0" fontId="6" fillId="2" borderId="1" xfId="1" applyFont="1" applyFill="1" applyBorder="1" applyAlignment="1">
      <alignment horizontal="left" wrapText="1"/>
    </xf>
    <xf numFmtId="3" fontId="7" fillId="2" borderId="1" xfId="1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wrapText="1"/>
    </xf>
    <xf numFmtId="3" fontId="7" fillId="2" borderId="1" xfId="1" applyNumberFormat="1" applyFont="1" applyFill="1" applyBorder="1" applyAlignment="1">
      <alignment horizontal="right" wrapText="1"/>
    </xf>
    <xf numFmtId="164" fontId="7" fillId="2" borderId="1" xfId="1" applyNumberFormat="1" applyFont="1" applyFill="1" applyBorder="1" applyAlignment="1">
      <alignment horizontal="right" wrapText="1"/>
    </xf>
    <xf numFmtId="0" fontId="8" fillId="2" borderId="0" xfId="1" applyFont="1" applyFill="1" applyBorder="1"/>
    <xf numFmtId="0" fontId="6" fillId="2" borderId="1" xfId="1" applyFont="1" applyFill="1" applyBorder="1" applyAlignment="1">
      <alignment horizontal="left" vertical="top" wrapText="1"/>
    </xf>
    <xf numFmtId="3" fontId="6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wrapText="1"/>
    </xf>
    <xf numFmtId="0" fontId="6" fillId="2" borderId="1" xfId="1" applyFont="1" applyFill="1" applyBorder="1" applyAlignment="1">
      <alignment vertical="top" wrapText="1"/>
    </xf>
    <xf numFmtId="3" fontId="9" fillId="0" borderId="1" xfId="2" applyNumberFormat="1" applyFont="1" applyBorder="1" applyAlignment="1">
      <alignment horizontal="right" vertical="center"/>
    </xf>
    <xf numFmtId="166" fontId="9" fillId="2" borderId="0" xfId="3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top"/>
    </xf>
    <xf numFmtId="0" fontId="11" fillId="2" borderId="0" xfId="0" applyFont="1" applyFill="1"/>
    <xf numFmtId="0" fontId="1" fillId="0" borderId="0" xfId="0" applyFont="1" applyBorder="1"/>
    <xf numFmtId="0" fontId="12" fillId="2" borderId="0" xfId="1" applyFont="1" applyFill="1" applyBorder="1"/>
    <xf numFmtId="0" fontId="13" fillId="2" borderId="0" xfId="0" applyFont="1" applyFill="1" applyBorder="1"/>
    <xf numFmtId="0" fontId="13" fillId="0" borderId="0" xfId="0" applyFont="1" applyBorder="1"/>
    <xf numFmtId="0" fontId="7" fillId="2" borderId="1" xfId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0" borderId="0" xfId="0" applyFont="1" applyBorder="1"/>
    <xf numFmtId="0" fontId="4" fillId="2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_Sheet1" xfId="2"/>
    <cellStyle name="Normal_Sheet4" xfId="1"/>
    <cellStyle name="Normal_Tota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workbookViewId="0"/>
  </sheetViews>
  <sheetFormatPr defaultColWidth="12.85546875" defaultRowHeight="12.75" x14ac:dyDescent="0.2"/>
  <cols>
    <col min="1" max="1" width="53.85546875" style="3" customWidth="1"/>
    <col min="2" max="2" width="10.7109375" style="3" customWidth="1"/>
    <col min="3" max="3" width="8.7109375" style="3" customWidth="1"/>
    <col min="4" max="4" width="5.7109375" style="3" customWidth="1"/>
    <col min="5" max="5" width="52.85546875" style="3" customWidth="1"/>
    <col min="6" max="6" width="10.7109375" style="3" customWidth="1"/>
    <col min="7" max="7" width="8.7109375" style="3" customWidth="1"/>
    <col min="8" max="8" width="5.7109375" style="3" customWidth="1"/>
    <col min="9" max="9" width="54.140625" style="3" customWidth="1"/>
    <col min="10" max="10" width="10.7109375" style="3" customWidth="1"/>
    <col min="11" max="11" width="8.7109375" style="3" customWidth="1"/>
    <col min="12" max="12" width="3" style="3" customWidth="1"/>
    <col min="13" max="16384" width="12.85546875" style="3"/>
  </cols>
  <sheetData>
    <row r="1" spans="1:16" ht="13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 x14ac:dyDescent="0.2">
      <c r="A6" s="32" t="s">
        <v>4</v>
      </c>
      <c r="B6" s="32"/>
      <c r="C6" s="32"/>
      <c r="D6" s="4"/>
      <c r="E6" s="32" t="s">
        <v>5</v>
      </c>
      <c r="F6" s="32"/>
      <c r="G6" s="32"/>
      <c r="H6" s="4"/>
      <c r="I6" s="32" t="s">
        <v>6</v>
      </c>
      <c r="J6" s="32"/>
      <c r="K6" s="32"/>
      <c r="L6" s="4"/>
      <c r="M6" s="2"/>
      <c r="N6" s="2"/>
      <c r="O6" s="2"/>
      <c r="P6" s="2"/>
    </row>
    <row r="7" spans="1:16" x14ac:dyDescent="0.2">
      <c r="A7" s="5"/>
      <c r="B7" s="6" t="s">
        <v>7</v>
      </c>
      <c r="C7" s="7" t="s">
        <v>8</v>
      </c>
      <c r="D7" s="4"/>
      <c r="E7" s="5"/>
      <c r="F7" s="6" t="s">
        <v>7</v>
      </c>
      <c r="G7" s="7" t="s">
        <v>8</v>
      </c>
      <c r="H7" s="4"/>
      <c r="I7" s="5"/>
      <c r="J7" s="6" t="s">
        <v>7</v>
      </c>
      <c r="K7" s="7" t="s">
        <v>8</v>
      </c>
      <c r="L7" s="4"/>
      <c r="M7" s="2"/>
      <c r="N7" s="2"/>
      <c r="O7" s="2"/>
      <c r="P7" s="2"/>
    </row>
    <row r="8" spans="1:16" x14ac:dyDescent="0.2">
      <c r="A8" s="8" t="s">
        <v>7</v>
      </c>
      <c r="B8" s="9">
        <v>7999762</v>
      </c>
      <c r="C8" s="10">
        <f>B8/$B$8*100</f>
        <v>100</v>
      </c>
      <c r="D8" s="11"/>
      <c r="E8" s="8" t="s">
        <v>7</v>
      </c>
      <c r="F8" s="9">
        <v>1347646</v>
      </c>
      <c r="G8" s="10">
        <f>F8/$F$8*100</f>
        <v>100</v>
      </c>
      <c r="H8" s="11"/>
      <c r="I8" s="8" t="s">
        <v>7</v>
      </c>
      <c r="J8" s="9">
        <v>2438989</v>
      </c>
      <c r="K8" s="10">
        <f>J8/$J$8*100</f>
        <v>100</v>
      </c>
      <c r="L8" s="11"/>
      <c r="M8" s="2"/>
      <c r="N8" s="2"/>
      <c r="O8" s="2"/>
      <c r="P8" s="2"/>
    </row>
    <row r="9" spans="1:16" x14ac:dyDescent="0.2">
      <c r="A9" s="12" t="s">
        <v>9</v>
      </c>
      <c r="B9" s="13">
        <v>4084247</v>
      </c>
      <c r="C9" s="14">
        <f>B9/$B$8*100</f>
        <v>51.054606374539645</v>
      </c>
      <c r="D9" s="4"/>
      <c r="E9" s="12" t="s">
        <v>9</v>
      </c>
      <c r="F9" s="13">
        <v>549132</v>
      </c>
      <c r="G9" s="15">
        <f t="shared" ref="G9:G10" si="0">F9/$F$8*100</f>
        <v>40.747496004143521</v>
      </c>
      <c r="H9" s="4"/>
      <c r="I9" s="12" t="s">
        <v>9</v>
      </c>
      <c r="J9" s="13">
        <v>1319702</v>
      </c>
      <c r="K9" s="15">
        <f t="shared" ref="K9:K10" si="1">J9/$J$8*100</f>
        <v>54.108567115308844</v>
      </c>
      <c r="L9" s="4"/>
      <c r="M9" s="2"/>
      <c r="N9" s="2"/>
      <c r="O9" s="2"/>
      <c r="P9" s="2"/>
    </row>
    <row r="10" spans="1:16" x14ac:dyDescent="0.2">
      <c r="A10" s="12" t="s">
        <v>10</v>
      </c>
      <c r="B10" s="13">
        <v>3915515</v>
      </c>
      <c r="C10" s="14">
        <f>B10/$B$8*100</f>
        <v>48.945393625460362</v>
      </c>
      <c r="D10" s="4"/>
      <c r="E10" s="12" t="s">
        <v>10</v>
      </c>
      <c r="F10" s="13">
        <v>798514</v>
      </c>
      <c r="G10" s="15">
        <f t="shared" si="0"/>
        <v>59.252503995856479</v>
      </c>
      <c r="H10" s="4"/>
      <c r="I10" s="12" t="s">
        <v>10</v>
      </c>
      <c r="J10" s="13">
        <v>1119287</v>
      </c>
      <c r="K10" s="15">
        <f t="shared" si="1"/>
        <v>45.891432884691156</v>
      </c>
      <c r="L10" s="4"/>
      <c r="M10" s="2"/>
      <c r="N10" s="2"/>
      <c r="O10" s="2"/>
      <c r="P10" s="2"/>
    </row>
    <row r="11" spans="1:16" x14ac:dyDescent="0.2">
      <c r="A11" s="12"/>
      <c r="B11" s="13"/>
      <c r="C11" s="14"/>
      <c r="D11" s="4"/>
      <c r="E11" s="12"/>
      <c r="F11" s="13"/>
      <c r="G11" s="14"/>
      <c r="H11" s="4"/>
      <c r="I11" s="12"/>
      <c r="J11" s="13"/>
      <c r="K11" s="14"/>
      <c r="L11" s="4"/>
      <c r="M11" s="2"/>
      <c r="N11" s="2"/>
      <c r="O11" s="2"/>
      <c r="P11" s="2"/>
    </row>
    <row r="12" spans="1:16" x14ac:dyDescent="0.2">
      <c r="A12" s="12" t="s">
        <v>10</v>
      </c>
      <c r="B12" s="13">
        <f>B10</f>
        <v>3915515</v>
      </c>
      <c r="C12" s="14">
        <f>B12/$B$12*100</f>
        <v>100</v>
      </c>
      <c r="D12" s="4"/>
      <c r="E12" s="12" t="s">
        <v>10</v>
      </c>
      <c r="F12" s="13">
        <f>F10</f>
        <v>798514</v>
      </c>
      <c r="G12" s="14">
        <f>F12/$F$12*100</f>
        <v>100</v>
      </c>
      <c r="H12" s="4"/>
      <c r="I12" s="12" t="s">
        <v>10</v>
      </c>
      <c r="J12" s="13">
        <f>J10</f>
        <v>1119287</v>
      </c>
      <c r="K12" s="14">
        <f>J12/$J$12*100</f>
        <v>100</v>
      </c>
      <c r="L12" s="4"/>
      <c r="M12" s="2"/>
      <c r="N12" s="2"/>
      <c r="O12" s="2"/>
      <c r="P12" s="2"/>
    </row>
    <row r="13" spans="1:16" x14ac:dyDescent="0.2">
      <c r="A13" s="16" t="s">
        <v>11</v>
      </c>
      <c r="B13" s="13">
        <v>1951423</v>
      </c>
      <c r="C13" s="14">
        <f t="shared" ref="C13:C24" si="2">B13/$B$12*100</f>
        <v>49.838220515053578</v>
      </c>
      <c r="D13" s="4"/>
      <c r="E13" s="16" t="s">
        <v>11</v>
      </c>
      <c r="F13" s="17">
        <v>644069</v>
      </c>
      <c r="G13" s="14">
        <f t="shared" ref="G13:G24" si="3">F13/$F$12*100</f>
        <v>80.658448067284979</v>
      </c>
      <c r="H13" s="4"/>
      <c r="I13" s="16" t="s">
        <v>11</v>
      </c>
      <c r="J13" s="13">
        <v>391699</v>
      </c>
      <c r="K13" s="14">
        <f t="shared" ref="K13:K24" si="4">J13/$J$12*100</f>
        <v>34.995403323723053</v>
      </c>
      <c r="L13" s="4"/>
      <c r="M13" s="2"/>
      <c r="N13" s="2"/>
      <c r="O13" s="2"/>
      <c r="P13" s="2"/>
    </row>
    <row r="14" spans="1:16" x14ac:dyDescent="0.2">
      <c r="A14" s="16" t="s">
        <v>12</v>
      </c>
      <c r="B14" s="13">
        <v>494283</v>
      </c>
      <c r="C14" s="14">
        <f t="shared" si="2"/>
        <v>12.623703395338801</v>
      </c>
      <c r="D14" s="4"/>
      <c r="E14" s="16" t="s">
        <v>13</v>
      </c>
      <c r="F14" s="13">
        <v>43852</v>
      </c>
      <c r="G14" s="14">
        <f t="shared" si="3"/>
        <v>5.4917008342997118</v>
      </c>
      <c r="H14" s="4"/>
      <c r="I14" s="16" t="s">
        <v>12</v>
      </c>
      <c r="J14" s="13">
        <v>178403</v>
      </c>
      <c r="K14" s="14">
        <f t="shared" si="4"/>
        <v>15.938986158152465</v>
      </c>
      <c r="L14" s="4"/>
      <c r="M14" s="2"/>
      <c r="N14" s="2"/>
      <c r="O14" s="2"/>
      <c r="P14" s="2"/>
    </row>
    <row r="15" spans="1:16" x14ac:dyDescent="0.2">
      <c r="A15" s="16" t="s">
        <v>14</v>
      </c>
      <c r="B15" s="13">
        <v>191365</v>
      </c>
      <c r="C15" s="14">
        <f t="shared" si="2"/>
        <v>4.8873519830724694</v>
      </c>
      <c r="D15" s="4"/>
      <c r="E15" s="16" t="s">
        <v>15</v>
      </c>
      <c r="F15" s="13">
        <v>16022</v>
      </c>
      <c r="G15" s="14">
        <f t="shared" si="3"/>
        <v>2.0064770310852409</v>
      </c>
      <c r="H15" s="4"/>
      <c r="I15" s="16" t="s">
        <v>14</v>
      </c>
      <c r="J15" s="13">
        <v>126257</v>
      </c>
      <c r="K15" s="14">
        <f t="shared" si="4"/>
        <v>11.28012743827097</v>
      </c>
      <c r="L15" s="4"/>
      <c r="M15" s="2"/>
      <c r="N15" s="2"/>
      <c r="O15" s="2"/>
      <c r="P15" s="2"/>
    </row>
    <row r="16" spans="1:16" x14ac:dyDescent="0.2">
      <c r="A16" s="16" t="s">
        <v>15</v>
      </c>
      <c r="B16" s="13">
        <v>107922</v>
      </c>
      <c r="C16" s="14">
        <f t="shared" si="2"/>
        <v>2.756265778575743</v>
      </c>
      <c r="D16" s="4"/>
      <c r="E16" s="16" t="s">
        <v>16</v>
      </c>
      <c r="F16" s="13">
        <v>15230</v>
      </c>
      <c r="G16" s="14">
        <f t="shared" si="3"/>
        <v>1.9072927963692559</v>
      </c>
      <c r="H16" s="4"/>
      <c r="I16" s="16" t="s">
        <v>17</v>
      </c>
      <c r="J16" s="13">
        <v>84961</v>
      </c>
      <c r="K16" s="14">
        <f t="shared" si="4"/>
        <v>7.590635824413221</v>
      </c>
      <c r="L16" s="4"/>
      <c r="M16" s="2"/>
      <c r="N16" s="2"/>
      <c r="O16" s="2"/>
      <c r="P16" s="2"/>
    </row>
    <row r="17" spans="1:16" x14ac:dyDescent="0.2">
      <c r="A17" s="16" t="s">
        <v>18</v>
      </c>
      <c r="B17" s="13">
        <v>107089</v>
      </c>
      <c r="C17" s="14">
        <f t="shared" si="2"/>
        <v>2.7349914379079125</v>
      </c>
      <c r="D17" s="4"/>
      <c r="E17" s="16" t="s">
        <v>19</v>
      </c>
      <c r="F17" s="13">
        <v>8543</v>
      </c>
      <c r="G17" s="14">
        <f t="shared" si="3"/>
        <v>1.069862269164974</v>
      </c>
      <c r="H17" s="4"/>
      <c r="I17" s="16" t="s">
        <v>18</v>
      </c>
      <c r="J17" s="13">
        <v>70958</v>
      </c>
      <c r="K17" s="14">
        <f t="shared" si="4"/>
        <v>6.3395715308048786</v>
      </c>
      <c r="L17" s="4"/>
      <c r="M17" s="2"/>
      <c r="N17" s="2"/>
      <c r="O17" s="2"/>
      <c r="P17" s="2"/>
    </row>
    <row r="18" spans="1:16" x14ac:dyDescent="0.2">
      <c r="A18" s="16" t="s">
        <v>17</v>
      </c>
      <c r="B18" s="13">
        <v>91583</v>
      </c>
      <c r="C18" s="14">
        <f t="shared" si="2"/>
        <v>2.338977120506498</v>
      </c>
      <c r="D18" s="4"/>
      <c r="E18" s="16" t="s">
        <v>12</v>
      </c>
      <c r="F18" s="13">
        <v>6675</v>
      </c>
      <c r="G18" s="14">
        <f t="shared" si="3"/>
        <v>0.83592773576919122</v>
      </c>
      <c r="H18" s="4"/>
      <c r="I18" s="16" t="s">
        <v>20</v>
      </c>
      <c r="J18" s="13">
        <v>30455</v>
      </c>
      <c r="K18" s="14">
        <f t="shared" si="4"/>
        <v>2.7209285911477572</v>
      </c>
      <c r="L18" s="4"/>
      <c r="M18" s="2"/>
      <c r="N18" s="2"/>
      <c r="O18" s="2"/>
      <c r="P18" s="2"/>
    </row>
    <row r="19" spans="1:16" x14ac:dyDescent="0.2">
      <c r="A19" s="16" t="s">
        <v>16</v>
      </c>
      <c r="B19" s="13">
        <v>84903</v>
      </c>
      <c r="C19" s="14">
        <f t="shared" si="2"/>
        <v>2.1683737643707146</v>
      </c>
      <c r="D19" s="4"/>
      <c r="E19" s="16" t="s">
        <v>20</v>
      </c>
      <c r="F19" s="13">
        <v>6645</v>
      </c>
      <c r="G19" s="14">
        <f t="shared" si="3"/>
        <v>0.83217075718146449</v>
      </c>
      <c r="H19" s="4"/>
      <c r="I19" s="16" t="s">
        <v>21</v>
      </c>
      <c r="J19" s="13">
        <v>25928</v>
      </c>
      <c r="K19" s="14">
        <f t="shared" si="4"/>
        <v>2.3164746843302924</v>
      </c>
      <c r="L19" s="4"/>
      <c r="M19" s="2"/>
      <c r="N19" s="2"/>
      <c r="O19" s="2"/>
      <c r="P19" s="2"/>
    </row>
    <row r="20" spans="1:16" x14ac:dyDescent="0.2">
      <c r="A20" s="16" t="s">
        <v>13</v>
      </c>
      <c r="B20" s="13">
        <v>77206</v>
      </c>
      <c r="C20" s="14">
        <f t="shared" si="2"/>
        <v>1.9717968134459962</v>
      </c>
      <c r="D20" s="4"/>
      <c r="E20" s="16" t="s">
        <v>18</v>
      </c>
      <c r="F20" s="13">
        <v>5056</v>
      </c>
      <c r="G20" s="14">
        <f t="shared" si="3"/>
        <v>0.63317612465154027</v>
      </c>
      <c r="H20" s="4"/>
      <c r="I20" s="16" t="s">
        <v>19</v>
      </c>
      <c r="J20" s="13">
        <v>22092</v>
      </c>
      <c r="K20" s="14">
        <f t="shared" si="4"/>
        <v>1.9737565074909296</v>
      </c>
      <c r="L20" s="4"/>
      <c r="M20" s="2"/>
      <c r="N20" s="2"/>
      <c r="O20" s="2"/>
      <c r="P20" s="2"/>
    </row>
    <row r="21" spans="1:16" x14ac:dyDescent="0.2">
      <c r="A21" s="16" t="s">
        <v>19</v>
      </c>
      <c r="B21" s="13">
        <v>75322</v>
      </c>
      <c r="C21" s="14">
        <f t="shared" si="2"/>
        <v>1.9236805375538082</v>
      </c>
      <c r="D21" s="4"/>
      <c r="E21" s="16" t="s">
        <v>22</v>
      </c>
      <c r="F21" s="13">
        <v>4476</v>
      </c>
      <c r="G21" s="14">
        <f t="shared" si="3"/>
        <v>0.5605412052888239</v>
      </c>
      <c r="H21" s="4"/>
      <c r="I21" s="16" t="s">
        <v>23</v>
      </c>
      <c r="J21" s="13">
        <v>21669</v>
      </c>
      <c r="K21" s="14">
        <f t="shared" si="4"/>
        <v>1.935964591744566</v>
      </c>
      <c r="L21" s="4"/>
      <c r="M21" s="2"/>
      <c r="N21" s="2"/>
      <c r="O21" s="2"/>
      <c r="P21" s="2"/>
    </row>
    <row r="22" spans="1:16" x14ac:dyDescent="0.2">
      <c r="A22" s="16" t="s">
        <v>24</v>
      </c>
      <c r="B22" s="13">
        <v>71700</v>
      </c>
      <c r="C22" s="14">
        <f t="shared" si="2"/>
        <v>1.8311767417568316</v>
      </c>
      <c r="D22" s="4"/>
      <c r="E22" s="16" t="s">
        <v>25</v>
      </c>
      <c r="F22" s="13">
        <v>3675</v>
      </c>
      <c r="G22" s="14">
        <f t="shared" si="3"/>
        <v>0.46022987699652101</v>
      </c>
      <c r="H22" s="4"/>
      <c r="I22" s="16" t="s">
        <v>16</v>
      </c>
      <c r="J22" s="13">
        <v>21038</v>
      </c>
      <c r="K22" s="14">
        <f t="shared" si="4"/>
        <v>1.87958941719148</v>
      </c>
      <c r="L22" s="4"/>
      <c r="M22" s="2"/>
      <c r="N22" s="2"/>
      <c r="O22" s="2"/>
      <c r="P22" s="2"/>
    </row>
    <row r="23" spans="1:16" x14ac:dyDescent="0.2">
      <c r="A23" s="16" t="s">
        <v>20</v>
      </c>
      <c r="B23" s="13">
        <v>65266</v>
      </c>
      <c r="C23" s="14">
        <f t="shared" si="2"/>
        <v>1.66685608406557</v>
      </c>
      <c r="D23" s="4"/>
      <c r="E23" s="16" t="s">
        <v>14</v>
      </c>
      <c r="F23" s="13">
        <v>3323</v>
      </c>
      <c r="G23" s="14">
        <f t="shared" si="3"/>
        <v>0.41614799490052773</v>
      </c>
      <c r="H23" s="4"/>
      <c r="I23" s="16" t="s">
        <v>15</v>
      </c>
      <c r="J23" s="13">
        <v>20807</v>
      </c>
      <c r="K23" s="14">
        <f t="shared" si="4"/>
        <v>1.8589512788051679</v>
      </c>
      <c r="L23" s="4"/>
      <c r="M23" s="2"/>
      <c r="N23" s="2"/>
      <c r="O23" s="2"/>
      <c r="P23" s="2"/>
    </row>
    <row r="24" spans="1:16" x14ac:dyDescent="0.2">
      <c r="A24" s="16" t="s">
        <v>26</v>
      </c>
      <c r="B24" s="13">
        <v>52349</v>
      </c>
      <c r="C24" s="14">
        <f t="shared" si="2"/>
        <v>1.3369633368790568</v>
      </c>
      <c r="D24" s="4"/>
      <c r="E24" s="16" t="s">
        <v>23</v>
      </c>
      <c r="F24" s="13">
        <v>2822</v>
      </c>
      <c r="G24" s="14">
        <f t="shared" si="3"/>
        <v>0.3534064524854918</v>
      </c>
      <c r="H24" s="4"/>
      <c r="I24" s="16" t="s">
        <v>26</v>
      </c>
      <c r="J24" s="13">
        <v>17830</v>
      </c>
      <c r="K24" s="14">
        <f t="shared" si="4"/>
        <v>1.592978387133952</v>
      </c>
      <c r="L24" s="4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x14ac:dyDescent="0.2">
      <c r="A26" s="32" t="s">
        <v>27</v>
      </c>
      <c r="B26" s="32"/>
      <c r="C26" s="32"/>
      <c r="D26" s="4"/>
      <c r="E26" s="32" t="s">
        <v>28</v>
      </c>
      <c r="F26" s="32"/>
      <c r="G26" s="32"/>
      <c r="H26" s="4"/>
      <c r="I26" s="32" t="s">
        <v>29</v>
      </c>
      <c r="J26" s="32"/>
      <c r="K26" s="32"/>
      <c r="L26" s="2"/>
      <c r="M26" s="2"/>
      <c r="N26" s="2"/>
      <c r="O26" s="2"/>
      <c r="P26" s="2"/>
    </row>
    <row r="27" spans="1:16" x14ac:dyDescent="0.2">
      <c r="A27" s="5"/>
      <c r="B27" s="6" t="s">
        <v>7</v>
      </c>
      <c r="C27" s="7" t="s">
        <v>8</v>
      </c>
      <c r="D27" s="4"/>
      <c r="E27" s="5"/>
      <c r="F27" s="6" t="s">
        <v>7</v>
      </c>
      <c r="G27" s="7" t="s">
        <v>8</v>
      </c>
      <c r="H27" s="4"/>
      <c r="I27" s="5"/>
      <c r="J27" s="6" t="s">
        <v>7</v>
      </c>
      <c r="K27" s="7" t="s">
        <v>8</v>
      </c>
      <c r="L27" s="2"/>
      <c r="M27" s="2"/>
      <c r="N27" s="2"/>
      <c r="O27" s="2"/>
      <c r="P27" s="2"/>
    </row>
    <row r="28" spans="1:16" x14ac:dyDescent="0.2">
      <c r="A28" s="8" t="s">
        <v>7</v>
      </c>
      <c r="B28" s="9">
        <v>1571780</v>
      </c>
      <c r="C28" s="10">
        <f>B28/$B$28*100</f>
        <v>100</v>
      </c>
      <c r="D28" s="11"/>
      <c r="E28" s="8" t="s">
        <v>7</v>
      </c>
      <c r="F28" s="9">
        <v>2192896</v>
      </c>
      <c r="G28" s="10">
        <f>F28/$F$28*100</f>
        <v>100</v>
      </c>
      <c r="H28" s="11"/>
      <c r="I28" s="8" t="s">
        <v>7</v>
      </c>
      <c r="J28" s="9">
        <v>448451</v>
      </c>
      <c r="K28" s="10">
        <f>J28/$J$28*100</f>
        <v>100</v>
      </c>
      <c r="L28" s="2"/>
      <c r="M28" s="2"/>
      <c r="N28" s="2"/>
      <c r="O28" s="2"/>
      <c r="P28" s="2"/>
    </row>
    <row r="29" spans="1:16" x14ac:dyDescent="0.2">
      <c r="A29" s="12" t="s">
        <v>9</v>
      </c>
      <c r="B29" s="13">
        <v>943268</v>
      </c>
      <c r="C29" s="15">
        <f t="shared" ref="C29:C30" si="5">B29/$B$28*100</f>
        <v>60.012724427082674</v>
      </c>
      <c r="D29" s="4"/>
      <c r="E29" s="12" t="s">
        <v>9</v>
      </c>
      <c r="F29" s="13">
        <v>964253</v>
      </c>
      <c r="G29" s="15">
        <f t="shared" ref="G29:G30" si="6">F29/$F$28*100</f>
        <v>43.97167033913145</v>
      </c>
      <c r="H29" s="4"/>
      <c r="I29" s="12" t="s">
        <v>9</v>
      </c>
      <c r="J29" s="13">
        <v>307892</v>
      </c>
      <c r="K29" s="15">
        <f t="shared" ref="K29:K30" si="7">J29/$J$28*100</f>
        <v>68.656776325618623</v>
      </c>
      <c r="L29" s="2"/>
      <c r="M29" s="2"/>
      <c r="N29" s="2"/>
      <c r="O29" s="2"/>
      <c r="P29" s="2"/>
    </row>
    <row r="30" spans="1:16" x14ac:dyDescent="0.2">
      <c r="A30" s="12" t="s">
        <v>10</v>
      </c>
      <c r="B30" s="13">
        <v>628512</v>
      </c>
      <c r="C30" s="15">
        <f t="shared" si="5"/>
        <v>39.987275572917333</v>
      </c>
      <c r="D30" s="4"/>
      <c r="E30" s="12" t="s">
        <v>10</v>
      </c>
      <c r="F30" s="13">
        <v>1228643</v>
      </c>
      <c r="G30" s="15">
        <f t="shared" si="6"/>
        <v>56.02832966086855</v>
      </c>
      <c r="H30" s="4"/>
      <c r="I30" s="12" t="s">
        <v>10</v>
      </c>
      <c r="J30" s="13">
        <v>140559</v>
      </c>
      <c r="K30" s="15">
        <f t="shared" si="7"/>
        <v>31.34322367438137</v>
      </c>
      <c r="L30" s="2"/>
      <c r="M30" s="2"/>
      <c r="N30" s="2"/>
      <c r="O30" s="2"/>
      <c r="P30" s="2"/>
    </row>
    <row r="31" spans="1:16" x14ac:dyDescent="0.2">
      <c r="A31" s="12"/>
      <c r="B31" s="13"/>
      <c r="C31" s="14"/>
      <c r="D31" s="4"/>
      <c r="E31" s="12"/>
      <c r="F31" s="13"/>
      <c r="G31" s="14"/>
      <c r="H31" s="4"/>
      <c r="I31" s="12"/>
      <c r="J31" s="13"/>
      <c r="K31" s="14"/>
      <c r="L31" s="2"/>
      <c r="M31" s="2"/>
      <c r="N31" s="2"/>
      <c r="O31" s="2"/>
      <c r="P31" s="2"/>
    </row>
    <row r="32" spans="1:16" x14ac:dyDescent="0.2">
      <c r="A32" s="12" t="s">
        <v>10</v>
      </c>
      <c r="B32" s="13">
        <f>B30</f>
        <v>628512</v>
      </c>
      <c r="C32" s="14">
        <f>B32/$B$32*100</f>
        <v>100</v>
      </c>
      <c r="D32" s="4"/>
      <c r="E32" s="12" t="s">
        <v>10</v>
      </c>
      <c r="F32" s="13">
        <f>F30</f>
        <v>1228643</v>
      </c>
      <c r="G32" s="14">
        <f>F32/$F$32*100</f>
        <v>100</v>
      </c>
      <c r="H32" s="4"/>
      <c r="I32" s="12" t="s">
        <v>10</v>
      </c>
      <c r="J32" s="13">
        <f>J30</f>
        <v>140559</v>
      </c>
      <c r="K32" s="14">
        <f>J32/$J$32*100</f>
        <v>100</v>
      </c>
      <c r="L32" s="2"/>
      <c r="M32" s="2"/>
      <c r="N32" s="2"/>
      <c r="O32" s="2"/>
      <c r="P32" s="2"/>
    </row>
    <row r="33" spans="1:16" x14ac:dyDescent="0.2">
      <c r="A33" s="16" t="s">
        <v>11</v>
      </c>
      <c r="B33" s="13">
        <v>348477</v>
      </c>
      <c r="C33" s="14">
        <f t="shared" ref="C33:C44" si="8">B33/$B$32*100</f>
        <v>55.444764777760803</v>
      </c>
      <c r="D33" s="4"/>
      <c r="E33" s="16" t="s">
        <v>11</v>
      </c>
      <c r="F33" s="13">
        <v>518264</v>
      </c>
      <c r="G33" s="14">
        <f t="shared" ref="G33:G44" si="9">F33/$F$32*100</f>
        <v>42.18182173340832</v>
      </c>
      <c r="H33" s="4"/>
      <c r="I33" s="16" t="s">
        <v>11</v>
      </c>
      <c r="J33" s="13">
        <v>48914</v>
      </c>
      <c r="K33" s="14">
        <f t="shared" ref="K33:K44" si="10">J33/$J$32*100</f>
        <v>34.799621511251502</v>
      </c>
      <c r="L33" s="2"/>
      <c r="M33" s="2"/>
      <c r="N33" s="2"/>
      <c r="O33" s="2"/>
      <c r="P33" s="2"/>
    </row>
    <row r="34" spans="1:16" x14ac:dyDescent="0.2">
      <c r="A34" s="16" t="s">
        <v>12</v>
      </c>
      <c r="B34" s="13">
        <v>88109</v>
      </c>
      <c r="C34" s="14">
        <f t="shared" si="8"/>
        <v>14.018666310269335</v>
      </c>
      <c r="D34" s="4"/>
      <c r="E34" s="16" t="s">
        <v>12</v>
      </c>
      <c r="F34" s="13">
        <v>207921</v>
      </c>
      <c r="G34" s="14">
        <f t="shared" si="9"/>
        <v>16.922816473133366</v>
      </c>
      <c r="H34" s="4"/>
      <c r="I34" s="16" t="s">
        <v>14</v>
      </c>
      <c r="J34" s="13">
        <v>15633</v>
      </c>
      <c r="K34" s="14">
        <f t="shared" si="10"/>
        <v>11.122019934689348</v>
      </c>
      <c r="L34" s="2"/>
      <c r="M34" s="2"/>
      <c r="N34" s="2"/>
      <c r="O34" s="2"/>
      <c r="P34" s="2"/>
    </row>
    <row r="35" spans="1:16" x14ac:dyDescent="0.2">
      <c r="A35" s="16" t="s">
        <v>16</v>
      </c>
      <c r="B35" s="13">
        <v>35439</v>
      </c>
      <c r="C35" s="14">
        <f t="shared" si="8"/>
        <v>5.63855582709638</v>
      </c>
      <c r="D35" s="4"/>
      <c r="E35" s="16" t="s">
        <v>15</v>
      </c>
      <c r="F35" s="13">
        <v>66650</v>
      </c>
      <c r="G35" s="14">
        <f t="shared" si="9"/>
        <v>5.4246839806192684</v>
      </c>
      <c r="H35" s="4"/>
      <c r="I35" s="16" t="s">
        <v>12</v>
      </c>
      <c r="J35" s="13">
        <v>13175</v>
      </c>
      <c r="K35" s="14">
        <f t="shared" si="10"/>
        <v>9.3732880854303176</v>
      </c>
      <c r="L35" s="2"/>
      <c r="M35" s="2"/>
      <c r="N35" s="2"/>
      <c r="O35" s="2"/>
      <c r="P35" s="2"/>
    </row>
    <row r="36" spans="1:16" x14ac:dyDescent="0.2">
      <c r="A36" s="16" t="s">
        <v>24</v>
      </c>
      <c r="B36" s="13">
        <v>12908</v>
      </c>
      <c r="C36" s="14">
        <f t="shared" si="8"/>
        <v>2.0537396262919403</v>
      </c>
      <c r="D36" s="4"/>
      <c r="E36" s="16" t="s">
        <v>24</v>
      </c>
      <c r="F36" s="13">
        <v>48139</v>
      </c>
      <c r="G36" s="14">
        <f t="shared" si="9"/>
        <v>3.918062447757404</v>
      </c>
      <c r="H36" s="4"/>
      <c r="I36" s="16" t="s">
        <v>19</v>
      </c>
      <c r="J36" s="13">
        <v>10799</v>
      </c>
      <c r="K36" s="14">
        <f t="shared" si="10"/>
        <v>7.6828947274809867</v>
      </c>
      <c r="L36" s="2"/>
      <c r="M36" s="2"/>
      <c r="N36" s="2"/>
      <c r="O36" s="2"/>
      <c r="P36" s="2"/>
    </row>
    <row r="37" spans="1:16" x14ac:dyDescent="0.2">
      <c r="A37" s="16" t="s">
        <v>14</v>
      </c>
      <c r="B37" s="13">
        <v>12377</v>
      </c>
      <c r="C37" s="14">
        <f t="shared" si="8"/>
        <v>1.9692543658673185</v>
      </c>
      <c r="D37" s="4"/>
      <c r="E37" s="16" t="s">
        <v>14</v>
      </c>
      <c r="F37" s="13">
        <v>33775</v>
      </c>
      <c r="G37" s="14">
        <f t="shared" si="9"/>
        <v>2.7489677636221423</v>
      </c>
      <c r="H37" s="4"/>
      <c r="I37" s="16" t="s">
        <v>20</v>
      </c>
      <c r="J37" s="13">
        <v>7266</v>
      </c>
      <c r="K37" s="14">
        <f t="shared" si="10"/>
        <v>5.1693594860521204</v>
      </c>
      <c r="L37" s="2"/>
      <c r="M37" s="2"/>
      <c r="N37" s="2"/>
      <c r="O37" s="2"/>
      <c r="P37" s="2"/>
    </row>
    <row r="38" spans="1:16" x14ac:dyDescent="0.2">
      <c r="A38" s="16" t="s">
        <v>19</v>
      </c>
      <c r="B38" s="13">
        <v>11403</v>
      </c>
      <c r="C38" s="14">
        <f t="shared" si="8"/>
        <v>1.8142851687795936</v>
      </c>
      <c r="D38" s="4"/>
      <c r="E38" s="16" t="s">
        <v>22</v>
      </c>
      <c r="F38" s="13">
        <v>32099</v>
      </c>
      <c r="G38" s="14">
        <f t="shared" si="9"/>
        <v>2.6125571056848895</v>
      </c>
      <c r="H38" s="4"/>
      <c r="I38" s="16" t="s">
        <v>26</v>
      </c>
      <c r="J38" s="13">
        <v>4500</v>
      </c>
      <c r="K38" s="14">
        <f t="shared" si="10"/>
        <v>3.2015025718737329</v>
      </c>
      <c r="L38" s="2"/>
      <c r="M38" s="2"/>
      <c r="N38" s="2"/>
      <c r="O38" s="2"/>
      <c r="P38" s="2"/>
    </row>
    <row r="39" spans="1:16" x14ac:dyDescent="0.2">
      <c r="A39" s="16" t="s">
        <v>30</v>
      </c>
      <c r="B39" s="13">
        <v>10685</v>
      </c>
      <c r="C39" s="14">
        <f t="shared" si="8"/>
        <v>1.7000470953617433</v>
      </c>
      <c r="D39" s="4"/>
      <c r="E39" s="16" t="s">
        <v>18</v>
      </c>
      <c r="F39" s="13">
        <v>27097</v>
      </c>
      <c r="G39" s="14">
        <f t="shared" si="9"/>
        <v>2.2054412876645211</v>
      </c>
      <c r="H39" s="4"/>
      <c r="I39" s="16" t="s">
        <v>23</v>
      </c>
      <c r="J39" s="13">
        <v>3528</v>
      </c>
      <c r="K39" s="14">
        <f t="shared" si="10"/>
        <v>2.5099780163490064</v>
      </c>
      <c r="L39" s="2"/>
      <c r="M39" s="2"/>
      <c r="N39" s="2"/>
      <c r="O39" s="2"/>
      <c r="P39" s="2"/>
    </row>
    <row r="40" spans="1:16" x14ac:dyDescent="0.2">
      <c r="A40" s="16" t="s">
        <v>21</v>
      </c>
      <c r="B40" s="13">
        <v>9652</v>
      </c>
      <c r="C40" s="14">
        <f t="shared" si="8"/>
        <v>1.5356906471157272</v>
      </c>
      <c r="D40" s="4"/>
      <c r="E40" s="16" t="s">
        <v>26</v>
      </c>
      <c r="F40" s="13">
        <v>25821</v>
      </c>
      <c r="G40" s="14">
        <f t="shared" si="9"/>
        <v>2.10158687267172</v>
      </c>
      <c r="H40" s="4"/>
      <c r="I40" s="16" t="s">
        <v>22</v>
      </c>
      <c r="J40" s="13">
        <v>3331</v>
      </c>
      <c r="K40" s="14">
        <f t="shared" si="10"/>
        <v>2.3698233482025342</v>
      </c>
      <c r="L40" s="2"/>
      <c r="M40" s="2"/>
      <c r="N40" s="2"/>
      <c r="O40" s="2"/>
      <c r="P40" s="2"/>
    </row>
    <row r="41" spans="1:16" x14ac:dyDescent="0.2">
      <c r="A41" s="16" t="s">
        <v>31</v>
      </c>
      <c r="B41" s="13">
        <v>9445</v>
      </c>
      <c r="C41" s="14">
        <f t="shared" si="8"/>
        <v>1.50275571508579</v>
      </c>
      <c r="D41" s="4"/>
      <c r="E41" s="16" t="s">
        <v>32</v>
      </c>
      <c r="F41" s="13">
        <v>25594</v>
      </c>
      <c r="G41" s="14">
        <f t="shared" si="9"/>
        <v>2.0831112048007436</v>
      </c>
      <c r="H41" s="4"/>
      <c r="I41" s="16" t="s">
        <v>24</v>
      </c>
      <c r="J41" s="13">
        <v>2957</v>
      </c>
      <c r="K41" s="14">
        <f t="shared" si="10"/>
        <v>2.1037429122290288</v>
      </c>
      <c r="L41" s="2"/>
      <c r="M41" s="2"/>
      <c r="N41" s="2"/>
      <c r="O41" s="2"/>
      <c r="P41" s="2"/>
    </row>
    <row r="42" spans="1:16" x14ac:dyDescent="0.2">
      <c r="A42" s="16" t="s">
        <v>13</v>
      </c>
      <c r="B42" s="13">
        <v>8951</v>
      </c>
      <c r="C42" s="14">
        <f t="shared" si="8"/>
        <v>1.4241573748790795</v>
      </c>
      <c r="D42" s="4"/>
      <c r="E42" s="16" t="s">
        <v>19</v>
      </c>
      <c r="F42" s="13">
        <v>22485</v>
      </c>
      <c r="G42" s="14">
        <f t="shared" si="9"/>
        <v>1.8300678065149925</v>
      </c>
      <c r="H42" s="4"/>
      <c r="I42" s="16" t="s">
        <v>33</v>
      </c>
      <c r="J42" s="13">
        <v>2085</v>
      </c>
      <c r="K42" s="14">
        <f t="shared" si="10"/>
        <v>1.4833628583014962</v>
      </c>
      <c r="L42" s="2"/>
      <c r="M42" s="2"/>
      <c r="N42" s="2"/>
      <c r="O42" s="2"/>
      <c r="P42" s="2"/>
    </row>
    <row r="43" spans="1:16" x14ac:dyDescent="0.2">
      <c r="A43" s="16" t="s">
        <v>34</v>
      </c>
      <c r="B43" s="13">
        <v>7324</v>
      </c>
      <c r="C43" s="14">
        <f t="shared" si="8"/>
        <v>1.1652919912428084</v>
      </c>
      <c r="D43" s="4"/>
      <c r="E43" s="16" t="s">
        <v>35</v>
      </c>
      <c r="F43" s="13">
        <v>21516</v>
      </c>
      <c r="G43" s="14">
        <f t="shared" si="9"/>
        <v>1.7512003079820582</v>
      </c>
      <c r="H43" s="4"/>
      <c r="I43" s="16" t="s">
        <v>13</v>
      </c>
      <c r="J43" s="13">
        <v>2073</v>
      </c>
      <c r="K43" s="14">
        <f t="shared" si="10"/>
        <v>1.4748255181098329</v>
      </c>
      <c r="L43" s="2"/>
      <c r="M43" s="18"/>
      <c r="N43" s="2"/>
      <c r="O43" s="2"/>
      <c r="P43" s="2"/>
    </row>
    <row r="44" spans="1:16" x14ac:dyDescent="0.2">
      <c r="A44" s="16" t="s">
        <v>36</v>
      </c>
      <c r="B44" s="13">
        <v>7106</v>
      </c>
      <c r="C44" s="14">
        <f t="shared" si="8"/>
        <v>1.130606893742681</v>
      </c>
      <c r="D44" s="4"/>
      <c r="E44" s="16" t="s">
        <v>36</v>
      </c>
      <c r="F44" s="13">
        <v>20294</v>
      </c>
      <c r="G44" s="14">
        <f t="shared" si="9"/>
        <v>1.6517409857867582</v>
      </c>
      <c r="H44" s="4"/>
      <c r="I44" s="16" t="s">
        <v>37</v>
      </c>
      <c r="J44" s="13">
        <v>2067</v>
      </c>
      <c r="K44" s="14">
        <f t="shared" si="10"/>
        <v>1.4705568480140012</v>
      </c>
      <c r="L44" s="2"/>
      <c r="M44" s="18"/>
      <c r="N44" s="2"/>
      <c r="O44" s="2"/>
      <c r="P44" s="2"/>
    </row>
    <row r="45" spans="1:16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1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19" t="s">
        <v>38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19" t="s">
        <v>39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mergeCells count="6">
    <mergeCell ref="A6:C6"/>
    <mergeCell ref="E6:G6"/>
    <mergeCell ref="I6:K6"/>
    <mergeCell ref="A26:C26"/>
    <mergeCell ref="E26:G26"/>
    <mergeCell ref="I26:K26"/>
  </mergeCells>
  <pageMargins left="0.25" right="0.25" top="0.25" bottom="0.25" header="0.25" footer="0.25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workbookViewId="0"/>
  </sheetViews>
  <sheetFormatPr defaultColWidth="103.140625" defaultRowHeight="12.75" x14ac:dyDescent="0.2"/>
  <cols>
    <col min="1" max="1" width="53.85546875" style="3" customWidth="1"/>
    <col min="2" max="2" width="12.7109375" style="3" customWidth="1"/>
    <col min="3" max="3" width="10.7109375" style="3" customWidth="1"/>
    <col min="4" max="4" width="5.7109375" style="3" customWidth="1"/>
    <col min="5" max="5" width="52.85546875" style="3" customWidth="1"/>
    <col min="6" max="6" width="12.7109375" style="3" customWidth="1"/>
    <col min="7" max="7" width="10.7109375" style="3" customWidth="1"/>
    <col min="8" max="8" width="5.7109375" style="3" customWidth="1"/>
    <col min="9" max="9" width="54.7109375" style="3" customWidth="1"/>
    <col min="10" max="10" width="12.7109375" style="3" customWidth="1"/>
    <col min="11" max="11" width="10.7109375" style="3" customWidth="1"/>
    <col min="12" max="12" width="3" style="3" customWidth="1"/>
    <col min="13" max="13" width="12.42578125" style="3" customWidth="1"/>
    <col min="14" max="14" width="9.85546875" style="3" bestFit="1" customWidth="1"/>
    <col min="15" max="15" width="7.5703125" style="3" bestFit="1" customWidth="1"/>
    <col min="16" max="16" width="3" style="3" customWidth="1"/>
    <col min="17" max="17" width="12.42578125" style="3" customWidth="1"/>
    <col min="18" max="18" width="9.85546875" style="3" bestFit="1" customWidth="1"/>
    <col min="19" max="19" width="7.5703125" style="3" bestFit="1" customWidth="1"/>
    <col min="20" max="20" width="3" style="3" customWidth="1"/>
    <col min="21" max="21" width="12.42578125" style="3" customWidth="1"/>
    <col min="22" max="22" width="9.85546875" style="3" bestFit="1" customWidth="1"/>
    <col min="23" max="23" width="7.5703125" style="3" bestFit="1" customWidth="1"/>
    <col min="24" max="24" width="3" style="3" customWidth="1"/>
    <col min="25" max="16384" width="103.140625" style="3"/>
  </cols>
  <sheetData>
    <row r="1" spans="1:24" s="21" customFormat="1" ht="13.5" x14ac:dyDescent="0.2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1" customFormat="1" ht="13.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1" customFormat="1" ht="13.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1" customFormat="1" ht="13.5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24" customFormat="1" ht="13.5" x14ac:dyDescent="0.2">
      <c r="A6" s="32" t="s">
        <v>4</v>
      </c>
      <c r="B6" s="32"/>
      <c r="C6" s="32"/>
      <c r="D6" s="22"/>
      <c r="E6" s="32" t="s">
        <v>5</v>
      </c>
      <c r="F6" s="32"/>
      <c r="G6" s="32"/>
      <c r="H6" s="22"/>
      <c r="I6" s="32" t="s">
        <v>6</v>
      </c>
      <c r="J6" s="32"/>
      <c r="K6" s="3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2"/>
    </row>
    <row r="7" spans="1:24" x14ac:dyDescent="0.2">
      <c r="A7" s="5"/>
      <c r="B7" s="6" t="s">
        <v>7</v>
      </c>
      <c r="C7" s="7" t="s">
        <v>8</v>
      </c>
      <c r="D7" s="4"/>
      <c r="E7" s="5"/>
      <c r="F7" s="6" t="s">
        <v>7</v>
      </c>
      <c r="G7" s="7" t="s">
        <v>8</v>
      </c>
      <c r="H7" s="4"/>
      <c r="I7" s="5"/>
      <c r="J7" s="6" t="s">
        <v>7</v>
      </c>
      <c r="K7" s="7" t="s">
        <v>8</v>
      </c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4"/>
    </row>
    <row r="8" spans="1:24" x14ac:dyDescent="0.2">
      <c r="A8" s="25" t="s">
        <v>41</v>
      </c>
      <c r="B8" s="26">
        <v>1844527</v>
      </c>
      <c r="C8" s="27">
        <v>100</v>
      </c>
      <c r="D8" s="11"/>
      <c r="E8" s="25" t="s">
        <v>41</v>
      </c>
      <c r="F8" s="26">
        <v>351692</v>
      </c>
      <c r="G8" s="27">
        <v>100</v>
      </c>
      <c r="H8" s="11"/>
      <c r="I8" s="25" t="s">
        <v>41</v>
      </c>
      <c r="J8" s="26">
        <v>557807</v>
      </c>
      <c r="K8" s="27">
        <v>100</v>
      </c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1"/>
    </row>
    <row r="9" spans="1:24" x14ac:dyDescent="0.2">
      <c r="A9" s="28" t="s">
        <v>11</v>
      </c>
      <c r="B9" s="13">
        <v>887413</v>
      </c>
      <c r="C9" s="14">
        <f>B9/$B$8*100</f>
        <v>48.110599627980505</v>
      </c>
      <c r="D9" s="4"/>
      <c r="E9" s="28" t="s">
        <v>11</v>
      </c>
      <c r="F9" s="13">
        <v>288528</v>
      </c>
      <c r="G9" s="14">
        <f>F9/$F$8*100</f>
        <v>82.039966789122303</v>
      </c>
      <c r="H9" s="4"/>
      <c r="I9" s="28" t="s">
        <v>11</v>
      </c>
      <c r="J9" s="13">
        <v>172613</v>
      </c>
      <c r="K9" s="14">
        <f>J9/$J$8*100</f>
        <v>30.944932566281885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4"/>
    </row>
    <row r="10" spans="1:24" x14ac:dyDescent="0.2">
      <c r="A10" s="28" t="s">
        <v>12</v>
      </c>
      <c r="B10" s="13">
        <v>341489</v>
      </c>
      <c r="C10" s="14">
        <f t="shared" ref="C10:C20" si="0">B10/$B$8*100</f>
        <v>18.513635202954472</v>
      </c>
      <c r="D10" s="4"/>
      <c r="E10" s="28" t="s">
        <v>13</v>
      </c>
      <c r="F10" s="13">
        <v>13032</v>
      </c>
      <c r="G10" s="14">
        <f t="shared" ref="G10:G20" si="1">F10/$F$8*100</f>
        <v>3.7055150529440537</v>
      </c>
      <c r="H10" s="4"/>
      <c r="I10" s="28" t="s">
        <v>12</v>
      </c>
      <c r="J10" s="13">
        <v>126708</v>
      </c>
      <c r="K10" s="14">
        <f t="shared" ref="K10:K20" si="2">J10/$J$8*100</f>
        <v>22.715383636275629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"/>
    </row>
    <row r="11" spans="1:24" x14ac:dyDescent="0.2">
      <c r="A11" s="28" t="s">
        <v>14</v>
      </c>
      <c r="B11" s="13">
        <v>111237</v>
      </c>
      <c r="C11" s="14">
        <f t="shared" si="0"/>
        <v>6.0306517605868599</v>
      </c>
      <c r="D11" s="4"/>
      <c r="E11" s="16" t="s">
        <v>15</v>
      </c>
      <c r="F11" s="13">
        <v>9078</v>
      </c>
      <c r="G11" s="14">
        <f t="shared" si="1"/>
        <v>2.5812358540996101</v>
      </c>
      <c r="H11" s="4"/>
      <c r="I11" s="28" t="s">
        <v>14</v>
      </c>
      <c r="J11" s="13">
        <v>83162</v>
      </c>
      <c r="K11" s="14">
        <f t="shared" si="2"/>
        <v>14.908740836884443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x14ac:dyDescent="0.2">
      <c r="A12" s="28" t="s">
        <v>15</v>
      </c>
      <c r="B12" s="13">
        <v>57364</v>
      </c>
      <c r="C12" s="14">
        <f t="shared" si="0"/>
        <v>3.1099571868560343</v>
      </c>
      <c r="D12" s="4"/>
      <c r="E12" s="28" t="s">
        <v>16</v>
      </c>
      <c r="F12" s="13">
        <v>6424</v>
      </c>
      <c r="G12" s="14">
        <f t="shared" si="1"/>
        <v>1.8265982734893031</v>
      </c>
      <c r="H12" s="4"/>
      <c r="I12" s="28" t="s">
        <v>18</v>
      </c>
      <c r="J12" s="13">
        <v>33001</v>
      </c>
      <c r="K12" s="14">
        <f t="shared" si="2"/>
        <v>5.9162039917032239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</row>
    <row r="13" spans="1:24" x14ac:dyDescent="0.2">
      <c r="A13" s="29" t="s">
        <v>24</v>
      </c>
      <c r="B13" s="13">
        <v>45732</v>
      </c>
      <c r="C13" s="14">
        <f t="shared" si="0"/>
        <v>2.4793348104961326</v>
      </c>
      <c r="D13" s="4"/>
      <c r="E13" s="28" t="s">
        <v>12</v>
      </c>
      <c r="F13" s="13">
        <v>4316</v>
      </c>
      <c r="G13" s="14">
        <f t="shared" si="1"/>
        <v>1.2272101725373339</v>
      </c>
      <c r="H13" s="4"/>
      <c r="I13" s="28" t="s">
        <v>17</v>
      </c>
      <c r="J13" s="13">
        <v>30367</v>
      </c>
      <c r="K13" s="14">
        <f t="shared" si="2"/>
        <v>5.4439976551029297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</row>
    <row r="14" spans="1:24" x14ac:dyDescent="0.2">
      <c r="A14" s="28" t="s">
        <v>18</v>
      </c>
      <c r="B14" s="13">
        <v>44841</v>
      </c>
      <c r="C14" s="14">
        <f t="shared" si="0"/>
        <v>2.4310297436687023</v>
      </c>
      <c r="D14" s="4"/>
      <c r="E14" s="28" t="s">
        <v>20</v>
      </c>
      <c r="F14" s="13">
        <v>3793</v>
      </c>
      <c r="G14" s="14">
        <f t="shared" si="1"/>
        <v>1.0785005061246773</v>
      </c>
      <c r="H14" s="4"/>
      <c r="I14" s="28" t="s">
        <v>20</v>
      </c>
      <c r="J14" s="13">
        <v>14344</v>
      </c>
      <c r="K14" s="14">
        <f t="shared" si="2"/>
        <v>2.5714987441892987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</row>
    <row r="15" spans="1:24" x14ac:dyDescent="0.2">
      <c r="A15" s="28" t="s">
        <v>17</v>
      </c>
      <c r="B15" s="13">
        <v>31374</v>
      </c>
      <c r="C15" s="14">
        <f t="shared" si="0"/>
        <v>1.7009238682871002</v>
      </c>
      <c r="D15" s="4"/>
      <c r="E15" s="28" t="s">
        <v>19</v>
      </c>
      <c r="F15" s="13">
        <v>3478</v>
      </c>
      <c r="G15" s="14">
        <f t="shared" si="1"/>
        <v>0.98893349862948265</v>
      </c>
      <c r="H15" s="4"/>
      <c r="I15" s="28" t="s">
        <v>23</v>
      </c>
      <c r="J15" s="13">
        <v>11446</v>
      </c>
      <c r="K15" s="14">
        <f t="shared" si="2"/>
        <v>2.0519642098431894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</row>
    <row r="16" spans="1:24" x14ac:dyDescent="0.2">
      <c r="A16" s="28" t="s">
        <v>20</v>
      </c>
      <c r="B16" s="13">
        <v>28147</v>
      </c>
      <c r="C16" s="14">
        <f t="shared" si="0"/>
        <v>1.5259738675552053</v>
      </c>
      <c r="D16" s="4"/>
      <c r="E16" s="28" t="s">
        <v>14</v>
      </c>
      <c r="F16" s="13">
        <v>1854</v>
      </c>
      <c r="G16" s="14">
        <f t="shared" si="1"/>
        <v>0.52716581554314568</v>
      </c>
      <c r="H16" s="4"/>
      <c r="I16" s="28" t="s">
        <v>15</v>
      </c>
      <c r="J16" s="13">
        <v>10919</v>
      </c>
      <c r="K16" s="14">
        <f t="shared" si="2"/>
        <v>1.9574870878278687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</row>
    <row r="17" spans="1:24" x14ac:dyDescent="0.2">
      <c r="A17" s="28" t="s">
        <v>19</v>
      </c>
      <c r="B17" s="13">
        <v>26731</v>
      </c>
      <c r="C17" s="14">
        <f t="shared" si="0"/>
        <v>1.4492062192638004</v>
      </c>
      <c r="D17" s="4"/>
      <c r="E17" s="28" t="s">
        <v>42</v>
      </c>
      <c r="F17" s="13">
        <v>1846</v>
      </c>
      <c r="G17" s="14">
        <f t="shared" si="1"/>
        <v>0.52489109789247401</v>
      </c>
      <c r="H17" s="4"/>
      <c r="I17" s="28" t="s">
        <v>26</v>
      </c>
      <c r="J17" s="13">
        <v>10390</v>
      </c>
      <c r="K17" s="14">
        <f t="shared" si="2"/>
        <v>1.8626514188599281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</row>
    <row r="18" spans="1:24" x14ac:dyDescent="0.2">
      <c r="A18" s="28" t="s">
        <v>26</v>
      </c>
      <c r="B18" s="13">
        <v>25443</v>
      </c>
      <c r="C18" s="14">
        <f t="shared" si="0"/>
        <v>1.379378019405517</v>
      </c>
      <c r="D18" s="4"/>
      <c r="E18" s="28" t="s">
        <v>24</v>
      </c>
      <c r="F18" s="13">
        <v>1503</v>
      </c>
      <c r="G18" s="14">
        <f t="shared" si="1"/>
        <v>0.42736257861992877</v>
      </c>
      <c r="H18" s="4"/>
      <c r="I18" s="28" t="s">
        <v>19</v>
      </c>
      <c r="J18" s="13">
        <v>9239</v>
      </c>
      <c r="K18" s="14">
        <f t="shared" si="2"/>
        <v>1.656307647627226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</row>
    <row r="19" spans="1:24" x14ac:dyDescent="0.2">
      <c r="A19" s="28" t="s">
        <v>16</v>
      </c>
      <c r="B19" s="13">
        <v>22207</v>
      </c>
      <c r="C19" s="14">
        <f t="shared" si="0"/>
        <v>1.2039400887056682</v>
      </c>
      <c r="D19" s="4"/>
      <c r="E19" s="28" t="s">
        <v>25</v>
      </c>
      <c r="F19" s="13">
        <v>1357</v>
      </c>
      <c r="G19" s="14">
        <f t="shared" si="1"/>
        <v>0.38584898149517188</v>
      </c>
      <c r="H19" s="4"/>
      <c r="I19" s="28" t="s">
        <v>21</v>
      </c>
      <c r="J19" s="13">
        <v>6223</v>
      </c>
      <c r="K19" s="14">
        <f t="shared" si="2"/>
        <v>1.1156188430765479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</row>
    <row r="20" spans="1:24" x14ac:dyDescent="0.2">
      <c r="A20" s="28" t="s">
        <v>13</v>
      </c>
      <c r="B20" s="13">
        <v>21327</v>
      </c>
      <c r="C20" s="14">
        <f t="shared" si="0"/>
        <v>1.1562313807279589</v>
      </c>
      <c r="D20" s="4"/>
      <c r="E20" s="28" t="s">
        <v>22</v>
      </c>
      <c r="F20" s="13">
        <v>1328</v>
      </c>
      <c r="G20" s="14">
        <f t="shared" si="1"/>
        <v>0.37760313001148732</v>
      </c>
      <c r="H20" s="4"/>
      <c r="I20" s="28" t="s">
        <v>16</v>
      </c>
      <c r="J20" s="13">
        <v>5854</v>
      </c>
      <c r="K20" s="14">
        <f t="shared" si="2"/>
        <v>1.0494669303181925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</row>
    <row r="21" spans="1:2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24" customFormat="1" ht="13.5" x14ac:dyDescent="0.2">
      <c r="A22" s="32" t="s">
        <v>27</v>
      </c>
      <c r="B22" s="32"/>
      <c r="C22" s="32"/>
      <c r="D22" s="22"/>
      <c r="E22" s="32" t="s">
        <v>28</v>
      </c>
      <c r="F22" s="32"/>
      <c r="G22" s="32"/>
      <c r="H22" s="22"/>
      <c r="I22" s="32" t="s">
        <v>29</v>
      </c>
      <c r="J22" s="32"/>
      <c r="K22" s="32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x14ac:dyDescent="0.2">
      <c r="A23" s="5"/>
      <c r="B23" s="6" t="s">
        <v>7</v>
      </c>
      <c r="C23" s="7" t="s">
        <v>8</v>
      </c>
      <c r="D23" s="4"/>
      <c r="E23" s="5"/>
      <c r="F23" s="6" t="s">
        <v>7</v>
      </c>
      <c r="G23" s="7" t="s">
        <v>8</v>
      </c>
      <c r="H23" s="4"/>
      <c r="I23" s="5"/>
      <c r="J23" s="6" t="s">
        <v>7</v>
      </c>
      <c r="K23" s="7" t="s">
        <v>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">
      <c r="A24" s="25" t="s">
        <v>41</v>
      </c>
      <c r="B24" s="26">
        <v>244313</v>
      </c>
      <c r="C24" s="27">
        <v>100</v>
      </c>
      <c r="D24" s="11"/>
      <c r="E24" s="25" t="s">
        <v>41</v>
      </c>
      <c r="F24" s="26">
        <v>641668</v>
      </c>
      <c r="G24" s="27">
        <v>100</v>
      </c>
      <c r="H24" s="11"/>
      <c r="I24" s="25" t="s">
        <v>41</v>
      </c>
      <c r="J24" s="26">
        <v>49047</v>
      </c>
      <c r="K24" s="27">
        <v>100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">
      <c r="A25" s="28" t="s">
        <v>11</v>
      </c>
      <c r="B25" s="13">
        <v>148685</v>
      </c>
      <c r="C25" s="14">
        <f>B25/$B$24*100</f>
        <v>60.858407043423803</v>
      </c>
      <c r="D25" s="4"/>
      <c r="E25" s="28" t="s">
        <v>11</v>
      </c>
      <c r="F25" s="13">
        <v>262371</v>
      </c>
      <c r="G25" s="14">
        <f>F25/$F$24*100</f>
        <v>40.888902049034705</v>
      </c>
      <c r="H25" s="4"/>
      <c r="I25" s="28" t="s">
        <v>11</v>
      </c>
      <c r="J25" s="13">
        <v>15216</v>
      </c>
      <c r="K25" s="14">
        <f>J25/$J$24*100</f>
        <v>31.023304177625544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">
      <c r="A26" s="28" t="s">
        <v>12</v>
      </c>
      <c r="B26" s="13">
        <v>52866</v>
      </c>
      <c r="C26" s="14">
        <f t="shared" ref="C26:C36" si="3">B26/$B$24*100</f>
        <v>21.638635684552192</v>
      </c>
      <c r="D26" s="4"/>
      <c r="E26" s="28" t="s">
        <v>12</v>
      </c>
      <c r="F26" s="13">
        <v>149583</v>
      </c>
      <c r="G26" s="14">
        <f t="shared" ref="G26:G36" si="4">F26/$F$24*100</f>
        <v>23.311587923973146</v>
      </c>
      <c r="H26" s="4"/>
      <c r="I26" s="28" t="s">
        <v>12</v>
      </c>
      <c r="J26" s="13">
        <v>8016</v>
      </c>
      <c r="K26" s="14">
        <f t="shared" ref="K26:K36" si="5">J26/$J$24*100</f>
        <v>16.343507248149734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">
      <c r="A27" s="28" t="s">
        <v>16</v>
      </c>
      <c r="B27" s="13">
        <v>6459</v>
      </c>
      <c r="C27" s="14">
        <f t="shared" si="3"/>
        <v>2.6437397928067683</v>
      </c>
      <c r="D27" s="4"/>
      <c r="E27" s="28" t="s">
        <v>15</v>
      </c>
      <c r="F27" s="13">
        <v>35710</v>
      </c>
      <c r="G27" s="14">
        <f t="shared" si="4"/>
        <v>5.5651832411776807</v>
      </c>
      <c r="H27" s="4"/>
      <c r="I27" s="28" t="s">
        <v>14</v>
      </c>
      <c r="J27" s="13">
        <v>6058</v>
      </c>
      <c r="K27" s="14">
        <f t="shared" si="5"/>
        <v>12.351418027606172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">
      <c r="A28" s="28" t="s">
        <v>30</v>
      </c>
      <c r="B28" s="13">
        <v>5302</v>
      </c>
      <c r="C28" s="14">
        <f t="shared" si="3"/>
        <v>2.1701669579596667</v>
      </c>
      <c r="D28" s="4"/>
      <c r="E28" s="28" t="s">
        <v>24</v>
      </c>
      <c r="F28" s="13">
        <v>35275</v>
      </c>
      <c r="G28" s="14">
        <f t="shared" si="4"/>
        <v>5.4973911742521056</v>
      </c>
      <c r="H28" s="4"/>
      <c r="I28" s="28" t="s">
        <v>19</v>
      </c>
      <c r="J28" s="13">
        <v>3622</v>
      </c>
      <c r="K28" s="14">
        <f t="shared" si="5"/>
        <v>7.3847533998001911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">
      <c r="A29" s="28" t="s">
        <v>24</v>
      </c>
      <c r="B29" s="13">
        <v>4693</v>
      </c>
      <c r="C29" s="14">
        <f t="shared" si="3"/>
        <v>1.9208965548292558</v>
      </c>
      <c r="D29" s="4"/>
      <c r="E29" s="28" t="s">
        <v>14</v>
      </c>
      <c r="F29" s="13">
        <v>16494</v>
      </c>
      <c r="G29" s="14">
        <f t="shared" si="4"/>
        <v>2.5704881652193969</v>
      </c>
      <c r="H29" s="4"/>
      <c r="I29" s="28" t="s">
        <v>20</v>
      </c>
      <c r="J29" s="13">
        <v>2193</v>
      </c>
      <c r="K29" s="14">
        <f t="shared" si="5"/>
        <v>4.4712214814361735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">
      <c r="A30" s="28" t="s">
        <v>14</v>
      </c>
      <c r="B30" s="13">
        <v>3669</v>
      </c>
      <c r="C30" s="14">
        <f t="shared" si="3"/>
        <v>1.5017620838841976</v>
      </c>
      <c r="D30" s="4"/>
      <c r="E30" s="28" t="s">
        <v>26</v>
      </c>
      <c r="F30" s="13">
        <v>11920</v>
      </c>
      <c r="G30" s="14">
        <f t="shared" si="4"/>
        <v>1.8576584775927738</v>
      </c>
      <c r="H30" s="4"/>
      <c r="I30" s="28" t="s">
        <v>24</v>
      </c>
      <c r="J30" s="13">
        <v>1692</v>
      </c>
      <c r="K30" s="14">
        <f t="shared" si="5"/>
        <v>3.4497522784268151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28" t="s">
        <v>13</v>
      </c>
      <c r="B31" s="13">
        <v>2460</v>
      </c>
      <c r="C31" s="14">
        <f t="shared" si="3"/>
        <v>1.0069050766844172</v>
      </c>
      <c r="D31" s="4"/>
      <c r="E31" s="28" t="s">
        <v>22</v>
      </c>
      <c r="F31" s="13">
        <v>10720</v>
      </c>
      <c r="G31" s="14">
        <f t="shared" si="4"/>
        <v>1.6706458791773939</v>
      </c>
      <c r="H31" s="4"/>
      <c r="I31" s="28" t="s">
        <v>26</v>
      </c>
      <c r="J31" s="13">
        <v>1642</v>
      </c>
      <c r="K31" s="14">
        <f t="shared" si="5"/>
        <v>3.3478092441943441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">
      <c r="A32" s="28" t="s">
        <v>20</v>
      </c>
      <c r="B32" s="13">
        <v>2176</v>
      </c>
      <c r="C32" s="14">
        <f t="shared" si="3"/>
        <v>0.89066075075824869</v>
      </c>
      <c r="D32" s="4"/>
      <c r="E32" s="28" t="s">
        <v>35</v>
      </c>
      <c r="F32" s="13">
        <v>10184</v>
      </c>
      <c r="G32" s="14">
        <f t="shared" si="4"/>
        <v>1.5871135852185241</v>
      </c>
      <c r="H32" s="4"/>
      <c r="I32" s="28" t="s">
        <v>23</v>
      </c>
      <c r="J32" s="13">
        <v>847</v>
      </c>
      <c r="K32" s="14">
        <f t="shared" si="5"/>
        <v>1.7269149998980569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">
      <c r="A33" s="28" t="s">
        <v>19</v>
      </c>
      <c r="B33" s="13">
        <v>1760</v>
      </c>
      <c r="C33" s="14">
        <f t="shared" si="3"/>
        <v>0.72038737193681879</v>
      </c>
      <c r="D33" s="4"/>
      <c r="E33" s="28" t="s">
        <v>18</v>
      </c>
      <c r="F33" s="13">
        <v>9582</v>
      </c>
      <c r="G33" s="14">
        <f t="shared" si="4"/>
        <v>1.4932955983468086</v>
      </c>
      <c r="H33" s="4"/>
      <c r="I33" s="28" t="s">
        <v>37</v>
      </c>
      <c r="J33" s="13">
        <v>816</v>
      </c>
      <c r="K33" s="14">
        <f t="shared" si="5"/>
        <v>1.663710318673925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">
      <c r="A34" s="28" t="s">
        <v>34</v>
      </c>
      <c r="B34" s="13">
        <v>1644</v>
      </c>
      <c r="C34" s="14">
        <f t="shared" si="3"/>
        <v>0.67290729515007386</v>
      </c>
      <c r="D34" s="4"/>
      <c r="E34" s="28" t="s">
        <v>32</v>
      </c>
      <c r="F34" s="13">
        <v>9357</v>
      </c>
      <c r="G34" s="14">
        <f t="shared" si="4"/>
        <v>1.4582307361439248</v>
      </c>
      <c r="H34" s="4"/>
      <c r="I34" s="28" t="s">
        <v>43</v>
      </c>
      <c r="J34" s="13">
        <v>740</v>
      </c>
      <c r="K34" s="14">
        <f t="shared" si="5"/>
        <v>1.5087569066405693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">
      <c r="A35" s="28" t="s">
        <v>44</v>
      </c>
      <c r="B35" s="13">
        <v>1370</v>
      </c>
      <c r="C35" s="14">
        <f t="shared" si="3"/>
        <v>0.56075607929172822</v>
      </c>
      <c r="D35" s="4"/>
      <c r="E35" s="28" t="s">
        <v>36</v>
      </c>
      <c r="F35" s="13">
        <v>8859</v>
      </c>
      <c r="G35" s="14">
        <f t="shared" si="4"/>
        <v>1.3806205078015423</v>
      </c>
      <c r="H35" s="4"/>
      <c r="I35" s="28" t="s">
        <v>22</v>
      </c>
      <c r="J35" s="13">
        <v>728</v>
      </c>
      <c r="K35" s="14">
        <f t="shared" si="5"/>
        <v>1.4842905784247762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28" t="s">
        <v>15</v>
      </c>
      <c r="B36" s="13">
        <v>1214</v>
      </c>
      <c r="C36" s="14">
        <f t="shared" si="3"/>
        <v>0.49690356223369198</v>
      </c>
      <c r="D36" s="4"/>
      <c r="E36" s="28" t="s">
        <v>19</v>
      </c>
      <c r="F36" s="13">
        <v>8632</v>
      </c>
      <c r="G36" s="14">
        <f t="shared" si="4"/>
        <v>1.3452439579346327</v>
      </c>
      <c r="H36" s="4"/>
      <c r="I36" s="28" t="s">
        <v>33</v>
      </c>
      <c r="J36" s="13">
        <v>705</v>
      </c>
      <c r="K36" s="14">
        <f t="shared" si="5"/>
        <v>1.4373967826778395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1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24" x14ac:dyDescent="0.2">
      <c r="A39" s="2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24" s="31" customFormat="1" ht="10.5" x14ac:dyDescent="0.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x14ac:dyDescent="0.2">
      <c r="A41" s="19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19" t="s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</sheetData>
  <mergeCells count="6">
    <mergeCell ref="A6:C6"/>
    <mergeCell ref="E6:G6"/>
    <mergeCell ref="I6:K6"/>
    <mergeCell ref="A22:C22"/>
    <mergeCell ref="E22:G22"/>
    <mergeCell ref="I22:K22"/>
  </mergeCells>
  <pageMargins left="0.2" right="0.2" top="0.25" bottom="0.2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LEP</vt:lpstr>
      <vt:lpstr>LEP!Print_Area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DRH</dc:creator>
  <cp:lastModifiedBy>DRH</cp:lastModifiedBy>
  <dcterms:created xsi:type="dcterms:W3CDTF">2019-04-26T15:28:05Z</dcterms:created>
  <dcterms:modified xsi:type="dcterms:W3CDTF">2019-04-26T15:54:42Z</dcterms:modified>
</cp:coreProperties>
</file>