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DP05" sheetId="1" r:id="rId1"/>
  </sheets>
  <definedNames>
    <definedName name="_xlnm.Print_Area" localSheetId="0">'DP05'!$A$6:$Y$102,'DP05'!$A$103:$E$113</definedName>
    <definedName name="_xlnm.Print_Titles" localSheetId="0">'DP05'!$A:$A,'DP05'!$5:$7</definedName>
  </definedNames>
  <calcPr calcId="125725"/>
</workbook>
</file>

<file path=xl/calcChain.xml><?xml version="1.0" encoding="utf-8"?>
<calcChain xmlns="http://schemas.openxmlformats.org/spreadsheetml/2006/main">
  <c r="X100" i="1"/>
  <c r="X99"/>
  <c r="X98"/>
  <c r="X97"/>
  <c r="X96"/>
  <c r="X95"/>
  <c r="X94"/>
  <c r="X93"/>
  <c r="X92"/>
  <c r="X91"/>
  <c r="X90"/>
  <c r="X89"/>
  <c r="X88"/>
  <c r="X87"/>
  <c r="X86"/>
  <c r="X82"/>
  <c r="X81"/>
  <c r="X80"/>
  <c r="X79"/>
  <c r="X78"/>
  <c r="X77"/>
  <c r="X73"/>
  <c r="X72"/>
  <c r="X71"/>
  <c r="X70"/>
  <c r="X69"/>
  <c r="X68"/>
  <c r="X67"/>
  <c r="X66"/>
  <c r="X65"/>
  <c r="X64"/>
  <c r="X63"/>
  <c r="X62"/>
  <c r="X61"/>
  <c r="X60"/>
  <c r="X59"/>
  <c r="X58"/>
  <c r="X57"/>
  <c r="X56"/>
  <c r="X55"/>
  <c r="X54"/>
  <c r="X53"/>
  <c r="X52"/>
  <c r="X51"/>
  <c r="X50"/>
  <c r="X49"/>
  <c r="X48"/>
  <c r="X47"/>
  <c r="X45"/>
  <c r="X44"/>
  <c r="X40"/>
  <c r="X39"/>
  <c r="X36"/>
  <c r="X35"/>
  <c r="X32"/>
  <c r="X31"/>
  <c r="X30"/>
  <c r="X29"/>
  <c r="X25"/>
  <c r="X24"/>
  <c r="X23"/>
  <c r="X22"/>
  <c r="X21"/>
  <c r="X20"/>
  <c r="X19"/>
  <c r="X18"/>
  <c r="X17"/>
  <c r="X16"/>
  <c r="X15"/>
  <c r="X14"/>
  <c r="X13"/>
  <c r="X11"/>
  <c r="X10"/>
  <c r="T100"/>
  <c r="T99"/>
  <c r="T98"/>
  <c r="T97"/>
  <c r="T96"/>
  <c r="T95"/>
  <c r="T94"/>
  <c r="T93"/>
  <c r="T92"/>
  <c r="T91"/>
  <c r="T90"/>
  <c r="T89"/>
  <c r="T88"/>
  <c r="T87"/>
  <c r="T86"/>
  <c r="T82"/>
  <c r="T81"/>
  <c r="T80"/>
  <c r="T79"/>
  <c r="T78"/>
  <c r="T77"/>
  <c r="T73"/>
  <c r="T72"/>
  <c r="T71"/>
  <c r="T70"/>
  <c r="T69"/>
  <c r="T68"/>
  <c r="T67"/>
  <c r="T66"/>
  <c r="T65"/>
  <c r="T64"/>
  <c r="T63"/>
  <c r="T62"/>
  <c r="T61"/>
  <c r="T60"/>
  <c r="T59"/>
  <c r="T58"/>
  <c r="T57"/>
  <c r="T56"/>
  <c r="T55"/>
  <c r="T54"/>
  <c r="T53"/>
  <c r="T52"/>
  <c r="T51"/>
  <c r="T50"/>
  <c r="T49"/>
  <c r="T48"/>
  <c r="T47"/>
  <c r="T45"/>
  <c r="T44"/>
  <c r="T40"/>
  <c r="T39"/>
  <c r="T36"/>
  <c r="T35"/>
  <c r="T32"/>
  <c r="T31"/>
  <c r="T30"/>
  <c r="T29"/>
  <c r="T25"/>
  <c r="T24"/>
  <c r="T23"/>
  <c r="T22"/>
  <c r="T21"/>
  <c r="T20"/>
  <c r="T19"/>
  <c r="T18"/>
  <c r="T17"/>
  <c r="T16"/>
  <c r="T15"/>
  <c r="T14"/>
  <c r="T13"/>
  <c r="T11"/>
  <c r="T10"/>
  <c r="P100"/>
  <c r="P99"/>
  <c r="P98"/>
  <c r="P97"/>
  <c r="P96"/>
  <c r="P95"/>
  <c r="P94"/>
  <c r="P93"/>
  <c r="P92"/>
  <c r="P91"/>
  <c r="P90"/>
  <c r="P89"/>
  <c r="P88"/>
  <c r="P87"/>
  <c r="P86"/>
  <c r="P82"/>
  <c r="P81"/>
  <c r="P80"/>
  <c r="P79"/>
  <c r="P78"/>
  <c r="P77"/>
  <c r="P73"/>
  <c r="P72"/>
  <c r="P71"/>
  <c r="P70"/>
  <c r="P69"/>
  <c r="P68"/>
  <c r="P67"/>
  <c r="P66"/>
  <c r="P65"/>
  <c r="P64"/>
  <c r="P63"/>
  <c r="P62"/>
  <c r="P61"/>
  <c r="P60"/>
  <c r="P59"/>
  <c r="P58"/>
  <c r="P57"/>
  <c r="P56"/>
  <c r="P55"/>
  <c r="P54"/>
  <c r="P53"/>
  <c r="P52"/>
  <c r="P51"/>
  <c r="P50"/>
  <c r="P49"/>
  <c r="P48"/>
  <c r="P47"/>
  <c r="P45"/>
  <c r="P44"/>
  <c r="P40"/>
  <c r="P39"/>
  <c r="P36"/>
  <c r="P35"/>
  <c r="P32"/>
  <c r="P31"/>
  <c r="P30"/>
  <c r="P29"/>
  <c r="P25"/>
  <c r="P24"/>
  <c r="P23"/>
  <c r="P22"/>
  <c r="P21"/>
  <c r="P20"/>
  <c r="P19"/>
  <c r="P18"/>
  <c r="P17"/>
  <c r="P16"/>
  <c r="P15"/>
  <c r="P14"/>
  <c r="P13"/>
  <c r="P11"/>
  <c r="P10"/>
  <c r="L100"/>
  <c r="L99"/>
  <c r="L98"/>
  <c r="L97"/>
  <c r="L96"/>
  <c r="L95"/>
  <c r="L94"/>
  <c r="L93"/>
  <c r="L92"/>
  <c r="L91"/>
  <c r="L90"/>
  <c r="L89"/>
  <c r="L88"/>
  <c r="L87"/>
  <c r="L86"/>
  <c r="L82"/>
  <c r="L81"/>
  <c r="L80"/>
  <c r="L79"/>
  <c r="L78"/>
  <c r="L77"/>
  <c r="L73"/>
  <c r="L72"/>
  <c r="L71"/>
  <c r="L70"/>
  <c r="L69"/>
  <c r="L68"/>
  <c r="L67"/>
  <c r="L66"/>
  <c r="L65"/>
  <c r="L64"/>
  <c r="L63"/>
  <c r="L62"/>
  <c r="L61"/>
  <c r="L60"/>
  <c r="L59"/>
  <c r="L58"/>
  <c r="L57"/>
  <c r="L56"/>
  <c r="L55"/>
  <c r="L54"/>
  <c r="L53"/>
  <c r="L52"/>
  <c r="L51"/>
  <c r="L50"/>
  <c r="L49"/>
  <c r="L48"/>
  <c r="L47"/>
  <c r="L45"/>
  <c r="L44"/>
  <c r="L40"/>
  <c r="L39"/>
  <c r="L36"/>
  <c r="L35"/>
  <c r="L32"/>
  <c r="L31"/>
  <c r="L30"/>
  <c r="L29"/>
  <c r="L25"/>
  <c r="L24"/>
  <c r="L23"/>
  <c r="L22"/>
  <c r="L21"/>
  <c r="L20"/>
  <c r="L19"/>
  <c r="L18"/>
  <c r="L17"/>
  <c r="L16"/>
  <c r="L15"/>
  <c r="L14"/>
  <c r="L13"/>
  <c r="L11"/>
  <c r="L10"/>
  <c r="H100"/>
  <c r="H99"/>
  <c r="H98"/>
  <c r="H97"/>
  <c r="H96"/>
  <c r="H95"/>
  <c r="H94"/>
  <c r="H93"/>
  <c r="H92"/>
  <c r="H91"/>
  <c r="H90"/>
  <c r="H89"/>
  <c r="H88"/>
  <c r="H87"/>
  <c r="H86"/>
  <c r="H82"/>
  <c r="H81"/>
  <c r="H80"/>
  <c r="H79"/>
  <c r="H78"/>
  <c r="H77"/>
  <c r="H73"/>
  <c r="H72"/>
  <c r="H71"/>
  <c r="H70"/>
  <c r="H69"/>
  <c r="H68"/>
  <c r="H67"/>
  <c r="H66"/>
  <c r="H65"/>
  <c r="H64"/>
  <c r="H63"/>
  <c r="H62"/>
  <c r="H61"/>
  <c r="H60"/>
  <c r="H59"/>
  <c r="H58"/>
  <c r="H57"/>
  <c r="H56"/>
  <c r="H55"/>
  <c r="H54"/>
  <c r="H53"/>
  <c r="H52"/>
  <c r="H51"/>
  <c r="H50"/>
  <c r="H49"/>
  <c r="H48"/>
  <c r="H47"/>
  <c r="H45"/>
  <c r="H44"/>
  <c r="H40"/>
  <c r="H39"/>
  <c r="H36"/>
  <c r="H35"/>
  <c r="H32"/>
  <c r="H31"/>
  <c r="H30"/>
  <c r="H29"/>
  <c r="H25"/>
  <c r="H24"/>
  <c r="H23"/>
  <c r="H22"/>
  <c r="H21"/>
  <c r="H20"/>
  <c r="H19"/>
  <c r="H18"/>
  <c r="H17"/>
  <c r="H16"/>
  <c r="H15"/>
  <c r="H14"/>
  <c r="H13"/>
  <c r="H26" s="1"/>
  <c r="H11"/>
  <c r="H10"/>
  <c r="D100"/>
  <c r="D99"/>
  <c r="D98"/>
  <c r="D97"/>
  <c r="D96"/>
  <c r="D95"/>
  <c r="D94"/>
  <c r="D93"/>
  <c r="D92"/>
  <c r="D91"/>
  <c r="D90"/>
  <c r="D89"/>
  <c r="D88"/>
  <c r="D87"/>
  <c r="D86"/>
  <c r="D82"/>
  <c r="D81"/>
  <c r="D80"/>
  <c r="D79"/>
  <c r="D78"/>
  <c r="D77"/>
  <c r="D73"/>
  <c r="D72"/>
  <c r="D71"/>
  <c r="D70"/>
  <c r="D69"/>
  <c r="D68"/>
  <c r="D67"/>
  <c r="D66"/>
  <c r="D65"/>
  <c r="D64"/>
  <c r="D63"/>
  <c r="D62"/>
  <c r="D61"/>
  <c r="D60"/>
  <c r="D59"/>
  <c r="D58"/>
  <c r="D57"/>
  <c r="D56"/>
  <c r="D55"/>
  <c r="D54"/>
  <c r="D53"/>
  <c r="D52"/>
  <c r="D51"/>
  <c r="D50"/>
  <c r="D49"/>
  <c r="D48"/>
  <c r="D47"/>
  <c r="D45"/>
  <c r="D44"/>
  <c r="D40"/>
  <c r="D39"/>
  <c r="D36"/>
  <c r="D35"/>
  <c r="D32"/>
  <c r="D31"/>
  <c r="D30"/>
  <c r="D29"/>
  <c r="D25"/>
  <c r="D24"/>
  <c r="D23"/>
  <c r="D22"/>
  <c r="D21"/>
  <c r="D20"/>
  <c r="D19"/>
  <c r="D18"/>
  <c r="D17"/>
  <c r="D16"/>
  <c r="D15"/>
  <c r="D14"/>
  <c r="D13"/>
  <c r="D11"/>
  <c r="D10"/>
</calcChain>
</file>

<file path=xl/sharedStrings.xml><?xml version="1.0" encoding="utf-8"?>
<sst xmlns="http://schemas.openxmlformats.org/spreadsheetml/2006/main" count="1933" uniqueCount="876">
  <si>
    <t>DP05: ACS DEMOGRAPHIC AND HOUSING ESTIMATES</t>
  </si>
  <si>
    <t/>
  </si>
  <si>
    <t>Estimate</t>
  </si>
  <si>
    <t>Percent</t>
  </si>
  <si>
    <t>SEX AND AGE</t>
  </si>
  <si>
    <t>1,365,725</t>
  </si>
  <si>
    <t>*****</t>
  </si>
  <si>
    <t>(X)</t>
  </si>
  <si>
    <t>2,466,782</t>
  </si>
  <si>
    <t>1,583,345</t>
  </si>
  <si>
    <t>2,199,169</t>
  </si>
  <si>
    <t>463,450</t>
  </si>
  <si>
    <t>8,078,471</t>
  </si>
  <si>
    <t>639,777</t>
  </si>
  <si>
    <t>+/-234</t>
  </si>
  <si>
    <t>+/-0.1</t>
  </si>
  <si>
    <t>1,161,408</t>
  </si>
  <si>
    <t>+/-322</t>
  </si>
  <si>
    <t>744,303</t>
  </si>
  <si>
    <t>+/-63</t>
  </si>
  <si>
    <t>1,063,190</t>
  </si>
  <si>
    <t>+/-131</t>
  </si>
  <si>
    <t>224,673</t>
  </si>
  <si>
    <t>+/-79</t>
  </si>
  <si>
    <t>3,833,351</t>
  </si>
  <si>
    <t>+/-419</t>
  </si>
  <si>
    <t>725,948</t>
  </si>
  <si>
    <t>1,305,374</t>
  </si>
  <si>
    <t>839,042</t>
  </si>
  <si>
    <t>1,135,979</t>
  </si>
  <si>
    <t>238,777</t>
  </si>
  <si>
    <t>4,245,120</t>
  </si>
  <si>
    <t>103,175</t>
  </si>
  <si>
    <t>+/-164</t>
  </si>
  <si>
    <t>174,910</t>
  </si>
  <si>
    <t>+/-192</t>
  </si>
  <si>
    <t>79,020</t>
  </si>
  <si>
    <t>+/-73</t>
  </si>
  <si>
    <t>132,796</t>
  </si>
  <si>
    <t>28,313</t>
  </si>
  <si>
    <t>+/-77</t>
  </si>
  <si>
    <t>518,214</t>
  </si>
  <si>
    <t>+/-253</t>
  </si>
  <si>
    <t>99,175</t>
  </si>
  <si>
    <t>+/-1,652</t>
  </si>
  <si>
    <t>158,798</t>
  </si>
  <si>
    <t>+/-2,076</t>
  </si>
  <si>
    <t>61,650</t>
  </si>
  <si>
    <t>+/-1,255</t>
  </si>
  <si>
    <t>119,630</t>
  </si>
  <si>
    <t>+/-2,013</t>
  </si>
  <si>
    <t>29,659</t>
  </si>
  <si>
    <t>+/-952</t>
  </si>
  <si>
    <t>+/-0.2</t>
  </si>
  <si>
    <t>468,912</t>
  </si>
  <si>
    <t>+/-3,638</t>
  </si>
  <si>
    <t>101,911</t>
  </si>
  <si>
    <t>+/-1,620</t>
  </si>
  <si>
    <t>158,404</t>
  </si>
  <si>
    <t>+/-2,083</t>
  </si>
  <si>
    <t>60,790</t>
  </si>
  <si>
    <t>+/-1,248</t>
  </si>
  <si>
    <t>125,172</t>
  </si>
  <si>
    <t>31,305</t>
  </si>
  <si>
    <t>+/-953</t>
  </si>
  <si>
    <t>477,582</t>
  </si>
  <si>
    <t>+/-3,617</t>
  </si>
  <si>
    <t>114,163</t>
  </si>
  <si>
    <t>+/-193</t>
  </si>
  <si>
    <t>172,360</t>
  </si>
  <si>
    <t>+/-185</t>
  </si>
  <si>
    <t>79,219</t>
  </si>
  <si>
    <t>+/-123</t>
  </si>
  <si>
    <t>138,401</t>
  </si>
  <si>
    <t>+/-119</t>
  </si>
  <si>
    <t>32,924</t>
  </si>
  <si>
    <t>+/-67</t>
  </si>
  <si>
    <t>537,067</t>
  </si>
  <si>
    <t>+/-320</t>
  </si>
  <si>
    <t>107,292</t>
  </si>
  <si>
    <t>+/-134</t>
  </si>
  <si>
    <t>189,095</t>
  </si>
  <si>
    <t>+/-155</t>
  </si>
  <si>
    <t>135,906</t>
  </si>
  <si>
    <t>+/-113</t>
  </si>
  <si>
    <t>155,314</t>
  </si>
  <si>
    <t>+/-120</t>
  </si>
  <si>
    <t>30,103</t>
  </si>
  <si>
    <t>+/-35</t>
  </si>
  <si>
    <t>617,710</t>
  </si>
  <si>
    <t>+/-281</t>
  </si>
  <si>
    <t>200,425</t>
  </si>
  <si>
    <t>+/-76</t>
  </si>
  <si>
    <t>410,577</t>
  </si>
  <si>
    <t>+/-333</t>
  </si>
  <si>
    <t>338,125</t>
  </si>
  <si>
    <t>+/-174</t>
  </si>
  <si>
    <t>356,044</t>
  </si>
  <si>
    <t>59,582</t>
  </si>
  <si>
    <t>+/-97</t>
  </si>
  <si>
    <t>1,364,753</t>
  </si>
  <si>
    <t>+/-399</t>
  </si>
  <si>
    <t>191,951</t>
  </si>
  <si>
    <t>+/-168</t>
  </si>
  <si>
    <t>342,810</t>
  </si>
  <si>
    <t>+/-261</t>
  </si>
  <si>
    <t>243,451</t>
  </si>
  <si>
    <t>+/-158</t>
  </si>
  <si>
    <t>331,446</t>
  </si>
  <si>
    <t>67,997</t>
  </si>
  <si>
    <t>+/-78</t>
  </si>
  <si>
    <t>1,177,655</t>
  </si>
  <si>
    <t>+/-313</t>
  </si>
  <si>
    <t>179,003</t>
  </si>
  <si>
    <t>+/-198</t>
  </si>
  <si>
    <t>322,265</t>
  </si>
  <si>
    <t>+/-254</t>
  </si>
  <si>
    <t>203,539</t>
  </si>
  <si>
    <t>+/-165</t>
  </si>
  <si>
    <t>317,155</t>
  </si>
  <si>
    <t>70,746</t>
  </si>
  <si>
    <t>+/-109</t>
  </si>
  <si>
    <t>1,092,708</t>
  </si>
  <si>
    <t>+/-368</t>
  </si>
  <si>
    <t>69,871</t>
  </si>
  <si>
    <t>+/-1,390</t>
  </si>
  <si>
    <t>139,146</t>
  </si>
  <si>
    <t>+/-1,696</t>
  </si>
  <si>
    <t>93,647</t>
  </si>
  <si>
    <t>+/-1,288</t>
  </si>
  <si>
    <t>131,695</t>
  </si>
  <si>
    <t>+/-1,837</t>
  </si>
  <si>
    <t>30,498</t>
  </si>
  <si>
    <t>+/-795</t>
  </si>
  <si>
    <t>464,857</t>
  </si>
  <si>
    <t>+/-3,304</t>
  </si>
  <si>
    <t>57,208</t>
  </si>
  <si>
    <t>+/-1,358</t>
  </si>
  <si>
    <t>113,415</t>
  </si>
  <si>
    <t>+/-1,691</t>
  </si>
  <si>
    <t>80,472</t>
  </si>
  <si>
    <t>+/-1,276</t>
  </si>
  <si>
    <t>109,421</t>
  </si>
  <si>
    <t>25,196</t>
  </si>
  <si>
    <t>+/-798</t>
  </si>
  <si>
    <t>385,712</t>
  </si>
  <si>
    <t>+/-3,287</t>
  </si>
  <si>
    <t>76,854</t>
  </si>
  <si>
    <t>+/-104</t>
  </si>
  <si>
    <t>149,892</t>
  </si>
  <si>
    <t>+/-100</t>
  </si>
  <si>
    <t>109,867</t>
  </si>
  <si>
    <t>+/-91</t>
  </si>
  <si>
    <t>146,371</t>
  </si>
  <si>
    <t>+/-60</t>
  </si>
  <si>
    <t>30,656</t>
  </si>
  <si>
    <t>+/-31</t>
  </si>
  <si>
    <t>513,640</t>
  </si>
  <si>
    <t>+/-170</t>
  </si>
  <si>
    <t>45,460</t>
  </si>
  <si>
    <t>+/-787</t>
  </si>
  <si>
    <t>97,254</t>
  </si>
  <si>
    <t>+/-1,083</t>
  </si>
  <si>
    <t>68,508</t>
  </si>
  <si>
    <t>+/-968</t>
  </si>
  <si>
    <t>95,672</t>
  </si>
  <si>
    <t>+/-964</t>
  </si>
  <si>
    <t>19,436</t>
  </si>
  <si>
    <t>+/-483</t>
  </si>
  <si>
    <t>326,330</t>
  </si>
  <si>
    <t>+/-2,159</t>
  </si>
  <si>
    <t>19,237</t>
  </si>
  <si>
    <t>+/-786</t>
  </si>
  <si>
    <t>37,856</t>
  </si>
  <si>
    <t>+/-1,086</t>
  </si>
  <si>
    <t>29,151</t>
  </si>
  <si>
    <t>+/-969</t>
  </si>
  <si>
    <t>40,052</t>
  </si>
  <si>
    <t>+/-970</t>
  </si>
  <si>
    <t>7,035</t>
  </si>
  <si>
    <t>+/-471</t>
  </si>
  <si>
    <t>133,331</t>
  </si>
  <si>
    <t>+/-2,157</t>
  </si>
  <si>
    <t>32.6</t>
  </si>
  <si>
    <t>34.1</t>
  </si>
  <si>
    <t>36.3</t>
  </si>
  <si>
    <t>37.1</t>
  </si>
  <si>
    <t>38.1</t>
  </si>
  <si>
    <t>35.4</t>
  </si>
  <si>
    <t>993,223</t>
  </si>
  <si>
    <t>1,870,462</t>
  </si>
  <si>
    <t>+/-249</t>
  </si>
  <si>
    <t>1,341,389</t>
  </si>
  <si>
    <t>1,738,181</t>
  </si>
  <si>
    <t>353,732</t>
  </si>
  <si>
    <t>6,296,987</t>
  </si>
  <si>
    <t>924,116</t>
  </si>
  <si>
    <t>+/-996</t>
  </si>
  <si>
    <t>1,763,798</t>
  </si>
  <si>
    <t>+/-1,397</t>
  </si>
  <si>
    <t>1,280,174</t>
  </si>
  <si>
    <t>+/-1,324</t>
  </si>
  <si>
    <t>1,652,517</t>
  </si>
  <si>
    <t>+/-1,320</t>
  </si>
  <si>
    <t>334,290</t>
  </si>
  <si>
    <t>+/-580</t>
  </si>
  <si>
    <t>5,954,895</t>
  </si>
  <si>
    <t>+/-2,508</t>
  </si>
  <si>
    <t>174,132</t>
  </si>
  <si>
    <t>+/-1,309</t>
  </si>
  <si>
    <t>346,512</t>
  </si>
  <si>
    <t>+/-1,480</t>
  </si>
  <si>
    <t>252,522</t>
  </si>
  <si>
    <t>+/-1,260</t>
  </si>
  <si>
    <t>342,358</t>
  </si>
  <si>
    <t>+/-1,577</t>
  </si>
  <si>
    <t>71,021</t>
  </si>
  <si>
    <t>+/-744</t>
  </si>
  <si>
    <t>1,186,545</t>
  </si>
  <si>
    <t>+/-2,988</t>
  </si>
  <si>
    <t>141,551</t>
  </si>
  <si>
    <t>+/-105</t>
  </si>
  <si>
    <t>285,002</t>
  </si>
  <si>
    <t>207,526</t>
  </si>
  <si>
    <t>+/-95</t>
  </si>
  <si>
    <t>282,095</t>
  </si>
  <si>
    <t>57,127</t>
  </si>
  <si>
    <t>+/-65</t>
  </si>
  <si>
    <t>973,301</t>
  </si>
  <si>
    <t>+/-169</t>
  </si>
  <si>
    <t>449,821</t>
  </si>
  <si>
    <t>857,859</t>
  </si>
  <si>
    <t>+/-297</t>
  </si>
  <si>
    <t>621,443</t>
  </si>
  <si>
    <t>827,291</t>
  </si>
  <si>
    <t>168,260</t>
  </si>
  <si>
    <t>+/-45</t>
  </si>
  <si>
    <t>2,924,674</t>
  </si>
  <si>
    <t>+/-335</t>
  </si>
  <si>
    <t>543,402</t>
  </si>
  <si>
    <t>+/-159</t>
  </si>
  <si>
    <t>1,012,603</t>
  </si>
  <si>
    <t>+/-264</t>
  </si>
  <si>
    <t>719,946</t>
  </si>
  <si>
    <t>910,890</t>
  </si>
  <si>
    <t>185,472</t>
  </si>
  <si>
    <t>3,372,313</t>
  </si>
  <si>
    <t>+/-326</t>
  </si>
  <si>
    <t>53,401</t>
  </si>
  <si>
    <t>111,299</t>
  </si>
  <si>
    <t>83,690</t>
  </si>
  <si>
    <t>113,274</t>
  </si>
  <si>
    <t>23,532</t>
  </si>
  <si>
    <t>+/-14</t>
  </si>
  <si>
    <t>385,196</t>
  </si>
  <si>
    <t>+/-126</t>
  </si>
  <si>
    <t>88,150</t>
  </si>
  <si>
    <t>+/-89</t>
  </si>
  <si>
    <t>173,703</t>
  </si>
  <si>
    <t>123,836</t>
  </si>
  <si>
    <t>168,821</t>
  </si>
  <si>
    <t>33,595</t>
  </si>
  <si>
    <t>+/-64</t>
  </si>
  <si>
    <t>588,105</t>
  </si>
  <si>
    <t>RACE</t>
  </si>
  <si>
    <t>1,322,870</t>
  </si>
  <si>
    <t>+/-2,615</t>
  </si>
  <si>
    <t>2,424,584</t>
  </si>
  <si>
    <t>+/-2,238</t>
  </si>
  <si>
    <t>1,531,688</t>
  </si>
  <si>
    <t>+/-2,528</t>
  </si>
  <si>
    <t>2,146,436</t>
  </si>
  <si>
    <t>+/-2,551</t>
  </si>
  <si>
    <t>455,939</t>
  </si>
  <si>
    <t>+/-753</t>
  </si>
  <si>
    <t>7,881,517</t>
  </si>
  <si>
    <t>+/-5,275</t>
  </si>
  <si>
    <t>42,855</t>
  </si>
  <si>
    <t>42,198</t>
  </si>
  <si>
    <t>51,657</t>
  </si>
  <si>
    <t>52,733</t>
  </si>
  <si>
    <t>7,511</t>
  </si>
  <si>
    <t>196,954</t>
  </si>
  <si>
    <t>299,048</t>
  </si>
  <si>
    <t>+/-4,724</t>
  </si>
  <si>
    <t>+/-0.3</t>
  </si>
  <si>
    <t>1,082,607</t>
  </si>
  <si>
    <t>+/-4,991</t>
  </si>
  <si>
    <t>888,905</t>
  </si>
  <si>
    <t>+/-4,407</t>
  </si>
  <si>
    <t>947,722</t>
  </si>
  <si>
    <t>+/-6,000</t>
  </si>
  <si>
    <t>351,112</t>
  </si>
  <si>
    <t>+/-1,581</t>
  </si>
  <si>
    <t>3,569,394</t>
  </si>
  <si>
    <t>+/-9,920</t>
  </si>
  <si>
    <t>470,130</t>
  </si>
  <si>
    <t>+/-3,254</t>
  </si>
  <si>
    <t>850,365</t>
  </si>
  <si>
    <t>+/-3,137</t>
  </si>
  <si>
    <t>245,976</t>
  </si>
  <si>
    <t>+/-2,371</t>
  </si>
  <si>
    <t>419,972</t>
  </si>
  <si>
    <t>+/-2,581</t>
  </si>
  <si>
    <t>46,563</t>
  </si>
  <si>
    <t>+/-775</t>
  </si>
  <si>
    <t>2,033,006</t>
  </si>
  <si>
    <t>+/-6,135</t>
  </si>
  <si>
    <t>6,453</t>
  </si>
  <si>
    <t>+/-830</t>
  </si>
  <si>
    <t>7,150</t>
  </si>
  <si>
    <t>+/-864</t>
  </si>
  <si>
    <t>5,494</t>
  </si>
  <si>
    <t>+/-824</t>
  </si>
  <si>
    <t>9,118</t>
  </si>
  <si>
    <t>+/-1,032</t>
  </si>
  <si>
    <t>904</t>
  </si>
  <si>
    <t>+/-265</t>
  </si>
  <si>
    <t>29,119</t>
  </si>
  <si>
    <t>+/-1,658</t>
  </si>
  <si>
    <t>515</t>
  </si>
  <si>
    <t>498</t>
  </si>
  <si>
    <t>+/-190</t>
  </si>
  <si>
    <t>118</t>
  </si>
  <si>
    <t>+/-86</t>
  </si>
  <si>
    <t>732</t>
  </si>
  <si>
    <t>+/-349</t>
  </si>
  <si>
    <t>31</t>
  </si>
  <si>
    <t>+/-37</t>
  </si>
  <si>
    <t>1,894</t>
  </si>
  <si>
    <t>+/-533</t>
  </si>
  <si>
    <t>14</t>
  </si>
  <si>
    <t>+/-21</t>
  </si>
  <si>
    <t>0</t>
  </si>
  <si>
    <t>72</t>
  </si>
  <si>
    <t>+/-106</t>
  </si>
  <si>
    <t>27</t>
  </si>
  <si>
    <t>+/-41</t>
  </si>
  <si>
    <t>113</t>
  </si>
  <si>
    <t>+/-118</t>
  </si>
  <si>
    <t>58</t>
  </si>
  <si>
    <t>25</t>
  </si>
  <si>
    <t>13</t>
  </si>
  <si>
    <t>+/-19</t>
  </si>
  <si>
    <t>96</t>
  </si>
  <si>
    <t>+/-87</t>
  </si>
  <si>
    <t>12</t>
  </si>
  <si>
    <t>43</t>
  </si>
  <si>
    <t>+/-58</t>
  </si>
  <si>
    <t>11</t>
  </si>
  <si>
    <t>+/-17</t>
  </si>
  <si>
    <t>77</t>
  </si>
  <si>
    <t>+/-69</t>
  </si>
  <si>
    <t>143</t>
  </si>
  <si>
    <t>+/-102</t>
  </si>
  <si>
    <t>49,076</t>
  </si>
  <si>
    <t>+/-944</t>
  </si>
  <si>
    <t>251,286</t>
  </si>
  <si>
    <t>+/-1,263</t>
  </si>
  <si>
    <t>176,542</t>
  </si>
  <si>
    <t>+/-1,045</t>
  </si>
  <si>
    <t>507,598</t>
  </si>
  <si>
    <t>+/-1,992</t>
  </si>
  <si>
    <t>35,426</t>
  </si>
  <si>
    <t>+/-424</t>
  </si>
  <si>
    <t>1,019,928</t>
  </si>
  <si>
    <t>+/-2,822</t>
  </si>
  <si>
    <t>14,821</t>
  </si>
  <si>
    <t>+/-1,527</t>
  </si>
  <si>
    <t>28,576</t>
  </si>
  <si>
    <t>+/-2,251</t>
  </si>
  <si>
    <t>24,512</t>
  </si>
  <si>
    <t>+/-1,453</t>
  </si>
  <si>
    <t>145,924</t>
  </si>
  <si>
    <t>+/-3,765</t>
  </si>
  <si>
    <t>7,654</t>
  </si>
  <si>
    <t>+/-1,230</t>
  </si>
  <si>
    <t>221,487</t>
  </si>
  <si>
    <t>+/-4,841</t>
  </si>
  <si>
    <t>8,224</t>
  </si>
  <si>
    <t>+/-951</t>
  </si>
  <si>
    <t>166,582</t>
  </si>
  <si>
    <t>+/-3,264</t>
  </si>
  <si>
    <t>95,987</t>
  </si>
  <si>
    <t>+/-1,984</t>
  </si>
  <si>
    <t>190,178</t>
  </si>
  <si>
    <t>+/-3,637</t>
  </si>
  <si>
    <t>11,925</t>
  </si>
  <si>
    <t>+/-1,031</t>
  </si>
  <si>
    <t>472,896</t>
  </si>
  <si>
    <t>+/-5,293</t>
  </si>
  <si>
    <t>5,749</t>
  </si>
  <si>
    <t>+/-991</t>
  </si>
  <si>
    <t>9,159</t>
  </si>
  <si>
    <t>+/-1,009</t>
  </si>
  <si>
    <t>10,648</t>
  </si>
  <si>
    <t>+/-1,084</t>
  </si>
  <si>
    <t>41,036</t>
  </si>
  <si>
    <t>+/-2,680</t>
  </si>
  <si>
    <t>5,564</t>
  </si>
  <si>
    <t>+/-737</t>
  </si>
  <si>
    <t>72,156</t>
  </si>
  <si>
    <t>+/-3,479</t>
  </si>
  <si>
    <t>689</t>
  </si>
  <si>
    <t>+/-285</t>
  </si>
  <si>
    <t>4,266</t>
  </si>
  <si>
    <t>+/-469</t>
  </si>
  <si>
    <t>14,491</t>
  </si>
  <si>
    <t>+/-1,215</t>
  </si>
  <si>
    <t>7,136</t>
  </si>
  <si>
    <t>+/-971</t>
  </si>
  <si>
    <t>209</t>
  </si>
  <si>
    <t>26,791</t>
  </si>
  <si>
    <t>+/-1,700</t>
  </si>
  <si>
    <t>3,028</t>
  </si>
  <si>
    <t>+/-648</t>
  </si>
  <si>
    <t>7,812</t>
  </si>
  <si>
    <t>17,027</t>
  </si>
  <si>
    <t>61,187</t>
  </si>
  <si>
    <t>+/-3,199</t>
  </si>
  <si>
    <t>4,077</t>
  </si>
  <si>
    <t>+/-779</t>
  </si>
  <si>
    <t>93,131</t>
  </si>
  <si>
    <t>+/-3,753</t>
  </si>
  <si>
    <t>4,130</t>
  </si>
  <si>
    <t>4,364</t>
  </si>
  <si>
    <t>+/-821</t>
  </si>
  <si>
    <t>2,957</t>
  </si>
  <si>
    <t>+/-603</t>
  </si>
  <si>
    <t>4,864</t>
  </si>
  <si>
    <t>+/-841</t>
  </si>
  <si>
    <t>1,037</t>
  </si>
  <si>
    <t>+/-432</t>
  </si>
  <si>
    <t>17,352</t>
  </si>
  <si>
    <t>+/-1,636</t>
  </si>
  <si>
    <t>12,435</t>
  </si>
  <si>
    <t>+/-1,516</t>
  </si>
  <si>
    <t>30,527</t>
  </si>
  <si>
    <t>+/-2,558</t>
  </si>
  <si>
    <t>10,920</t>
  </si>
  <si>
    <t>+/-1,112</t>
  </si>
  <si>
    <t>57,273</t>
  </si>
  <si>
    <t>+/-2,859</t>
  </si>
  <si>
    <t>4,960</t>
  </si>
  <si>
    <t>+/-976</t>
  </si>
  <si>
    <t>116,115</t>
  </si>
  <si>
    <t>+/-4,109</t>
  </si>
  <si>
    <t>177</t>
  </si>
  <si>
    <t>+/-133</t>
  </si>
  <si>
    <t>861</t>
  </si>
  <si>
    <t>456</t>
  </si>
  <si>
    <t>+/-204</t>
  </si>
  <si>
    <t>811</t>
  </si>
  <si>
    <t>+/-289</t>
  </si>
  <si>
    <t>2,305</t>
  </si>
  <si>
    <t>+/-486</t>
  </si>
  <si>
    <t>35</t>
  </si>
  <si>
    <t>+/-55</t>
  </si>
  <si>
    <t>249</t>
  </si>
  <si>
    <t>255</t>
  </si>
  <si>
    <t>+/-162</t>
  </si>
  <si>
    <t>477</t>
  </si>
  <si>
    <t>+/-252</t>
  </si>
  <si>
    <t>1,016</t>
  </si>
  <si>
    <t>+/-367</t>
  </si>
  <si>
    <t>9</t>
  </si>
  <si>
    <t>+/-15</t>
  </si>
  <si>
    <t>280</t>
  </si>
  <si>
    <t>+/-221</t>
  </si>
  <si>
    <t>79</t>
  </si>
  <si>
    <t>+/-83</t>
  </si>
  <si>
    <t>368</t>
  </si>
  <si>
    <t>+/-231</t>
  </si>
  <si>
    <t>176</t>
  </si>
  <si>
    <t>+/-152</t>
  </si>
  <si>
    <t>116</t>
  </si>
  <si>
    <t>+/-127</t>
  </si>
  <si>
    <t>+/-50</t>
  </si>
  <si>
    <t>364</t>
  </si>
  <si>
    <t>+/-214</t>
  </si>
  <si>
    <t>133</t>
  </si>
  <si>
    <t>+/-125</t>
  </si>
  <si>
    <t>156</t>
  </si>
  <si>
    <t>+/-101</t>
  </si>
  <si>
    <t>85</t>
  </si>
  <si>
    <t>+/-72</t>
  </si>
  <si>
    <t>183</t>
  </si>
  <si>
    <t>557</t>
  </si>
  <si>
    <t>497,986</t>
  </si>
  <si>
    <t>+/-6,434</t>
  </si>
  <si>
    <t>+/-0.5</t>
  </si>
  <si>
    <t>232,315</t>
  </si>
  <si>
    <t>+/-5,049</t>
  </si>
  <si>
    <t>214,315</t>
  </si>
  <si>
    <t>+/-5,289</t>
  </si>
  <si>
    <t>261,215</t>
  </si>
  <si>
    <t>+/-6,436</t>
  </si>
  <si>
    <t>21,934</t>
  </si>
  <si>
    <t>+/-1,683</t>
  </si>
  <si>
    <t>+/-0.4</t>
  </si>
  <si>
    <t>1,227,765</t>
  </si>
  <si>
    <t>+/-12,606</t>
  </si>
  <si>
    <t>7,264</t>
  </si>
  <si>
    <t>+/-833</t>
  </si>
  <si>
    <t>9,488</t>
  </si>
  <si>
    <t>+/-999</t>
  </si>
  <si>
    <t>16,161</t>
  </si>
  <si>
    <t>+/-1,565</t>
  </si>
  <si>
    <t>8,078</t>
  </si>
  <si>
    <t>2,407</t>
  </si>
  <si>
    <t>+/-632</t>
  </si>
  <si>
    <t>43,398</t>
  </si>
  <si>
    <t>+/-2,213</t>
  </si>
  <si>
    <t>2,097</t>
  </si>
  <si>
    <t>+/-464</t>
  </si>
  <si>
    <t>2,891</t>
  </si>
  <si>
    <t>+/-500</t>
  </si>
  <si>
    <t>3,048</t>
  </si>
  <si>
    <t>+/-492</t>
  </si>
  <si>
    <t>3,752</t>
  </si>
  <si>
    <t>+/-672</t>
  </si>
  <si>
    <t>812</t>
  </si>
  <si>
    <t>+/-187</t>
  </si>
  <si>
    <t>12,600</t>
  </si>
  <si>
    <t>+/-1,166</t>
  </si>
  <si>
    <t>1,618</t>
  </si>
  <si>
    <t>+/-452</t>
  </si>
  <si>
    <t>7,983</t>
  </si>
  <si>
    <t>11,568</t>
  </si>
  <si>
    <t>+/-920</t>
  </si>
  <si>
    <t>7,563</t>
  </si>
  <si>
    <t>+/-1,011</t>
  </si>
  <si>
    <t>1,038</t>
  </si>
  <si>
    <t>+/-296</t>
  </si>
  <si>
    <t>29,770</t>
  </si>
  <si>
    <t>+/-1,785</t>
  </si>
  <si>
    <t>1,912</t>
  </si>
  <si>
    <t>2,476</t>
  </si>
  <si>
    <t>1,757</t>
  </si>
  <si>
    <t>+/-318</t>
  </si>
  <si>
    <t>3,291</t>
  </si>
  <si>
    <t>+/-612</t>
  </si>
  <si>
    <t>321</t>
  </si>
  <si>
    <t>+/-108</t>
  </si>
  <si>
    <t>9,757</t>
  </si>
  <si>
    <t>+/-1,059</t>
  </si>
  <si>
    <t>320,730</t>
  </si>
  <si>
    <t>+/-5,101</t>
  </si>
  <si>
    <t>1,112,922</t>
  </si>
  <si>
    <t>+/-5,296</t>
  </si>
  <si>
    <t>930,385</t>
  </si>
  <si>
    <t>+/-4,895</t>
  </si>
  <si>
    <t>980,641</t>
  </si>
  <si>
    <t>+/-6,357</t>
  </si>
  <si>
    <t>356,885</t>
  </si>
  <si>
    <t>+/-1,797</t>
  </si>
  <si>
    <t>3,701,563</t>
  </si>
  <si>
    <t>+/-11,429</t>
  </si>
  <si>
    <t>496,470</t>
  </si>
  <si>
    <t>+/-3,898</t>
  </si>
  <si>
    <t>872,644</t>
  </si>
  <si>
    <t>+/-3,069</t>
  </si>
  <si>
    <t>273,723</t>
  </si>
  <si>
    <t>+/-2,875</t>
  </si>
  <si>
    <t>444,258</t>
  </si>
  <si>
    <t>+/-2,931</t>
  </si>
  <si>
    <t>50,566</t>
  </si>
  <si>
    <t>2,137,661</t>
  </si>
  <si>
    <t>+/-7,056</t>
  </si>
  <si>
    <t>12,915</t>
  </si>
  <si>
    <t>+/-1,116</t>
  </si>
  <si>
    <t>14,834</t>
  </si>
  <si>
    <t>+/-1,042</t>
  </si>
  <si>
    <t>13,390</t>
  </si>
  <si>
    <t>+/-1,107</t>
  </si>
  <si>
    <t>20,487</t>
  </si>
  <si>
    <t>+/-1,348</t>
  </si>
  <si>
    <t>2,311</t>
  </si>
  <si>
    <t>+/-348</t>
  </si>
  <si>
    <t>63,937</t>
  </si>
  <si>
    <t>+/-2,230</t>
  </si>
  <si>
    <t>55,218</t>
  </si>
  <si>
    <t>+/-973</t>
  </si>
  <si>
    <t>263,931</t>
  </si>
  <si>
    <t>+/-1,068</t>
  </si>
  <si>
    <t>192,115</t>
  </si>
  <si>
    <t>+/-815</t>
  </si>
  <si>
    <t>526,169</t>
  </si>
  <si>
    <t>+/-1,706</t>
  </si>
  <si>
    <t>37,344</t>
  </si>
  <si>
    <t>+/-482</t>
  </si>
  <si>
    <t>1,074,777</t>
  </si>
  <si>
    <t>+/-2,776</t>
  </si>
  <si>
    <t>937</t>
  </si>
  <si>
    <t>+/-334</t>
  </si>
  <si>
    <t>1,635</t>
  </si>
  <si>
    <t>+/-409</t>
  </si>
  <si>
    <t>1,288</t>
  </si>
  <si>
    <t>+/-342</t>
  </si>
  <si>
    <t>1,845</t>
  </si>
  <si>
    <t>+/-477</t>
  </si>
  <si>
    <t>111</t>
  </si>
  <si>
    <t>5,816</t>
  </si>
  <si>
    <t>+/-827</t>
  </si>
  <si>
    <t>524,749</t>
  </si>
  <si>
    <t>+/-6,094</t>
  </si>
  <si>
    <t>246,259</t>
  </si>
  <si>
    <t>+/-5,187</t>
  </si>
  <si>
    <t>228,792</t>
  </si>
  <si>
    <t>+/-4,995</t>
  </si>
  <si>
    <t>282,942</t>
  </si>
  <si>
    <t>+/-6,419</t>
  </si>
  <si>
    <t>24,142</t>
  </si>
  <si>
    <t>+/-1,728</t>
  </si>
  <si>
    <t>1,306,884</t>
  </si>
  <si>
    <t>+/-11,951</t>
  </si>
  <si>
    <t>HISPANIC OR LATINO AND RACE</t>
  </si>
  <si>
    <t>718,204</t>
  </si>
  <si>
    <t>487,197</t>
  </si>
  <si>
    <t>406,972</t>
  </si>
  <si>
    <t>593,140</t>
  </si>
  <si>
    <t>75,602</t>
  </si>
  <si>
    <t>2,281,115</t>
  </si>
  <si>
    <t>70,568</t>
  </si>
  <si>
    <t>+/-4,316</t>
  </si>
  <si>
    <t>88,166</t>
  </si>
  <si>
    <t>+/-4,168</t>
  </si>
  <si>
    <t>42,044</t>
  </si>
  <si>
    <t>+/-3,584</t>
  </si>
  <si>
    <t>77,983</t>
  </si>
  <si>
    <t>+/-4,172</t>
  </si>
  <si>
    <t>13,218</t>
  </si>
  <si>
    <t>+/-1,790</t>
  </si>
  <si>
    <t>291,979</t>
  </si>
  <si>
    <t>+/-8,874</t>
  </si>
  <si>
    <t>312,103</t>
  </si>
  <si>
    <t>+/-4,985</t>
  </si>
  <si>
    <t>187,991</t>
  </si>
  <si>
    <t>+/-4,340</t>
  </si>
  <si>
    <t>115,794</t>
  </si>
  <si>
    <t>111,888</t>
  </si>
  <si>
    <t>+/-3,870</t>
  </si>
  <si>
    <t>37,751</t>
  </si>
  <si>
    <t>+/-2,093</t>
  </si>
  <si>
    <t>765,527</t>
  </si>
  <si>
    <t>+/-8,529</t>
  </si>
  <si>
    <t>8,327</t>
  </si>
  <si>
    <t>+/-1,106</t>
  </si>
  <si>
    <t>7,066</t>
  </si>
  <si>
    <t>+/-854</t>
  </si>
  <si>
    <t>11,864</t>
  </si>
  <si>
    <t>+/-1,232</t>
  </si>
  <si>
    <t>12,519</t>
  </si>
  <si>
    <t>+/-1,240</t>
  </si>
  <si>
    <t>1,873</t>
  </si>
  <si>
    <t>+/-519</t>
  </si>
  <si>
    <t>41,649</t>
  </si>
  <si>
    <t>+/-2,195</t>
  </si>
  <si>
    <t>327,206</t>
  </si>
  <si>
    <t>+/-5,456</t>
  </si>
  <si>
    <t>203,974</t>
  </si>
  <si>
    <t>+/-4,843</t>
  </si>
  <si>
    <t>237,270</t>
  </si>
  <si>
    <t>+/-4,159</t>
  </si>
  <si>
    <t>390,750</t>
  </si>
  <si>
    <t>+/-5,440</t>
  </si>
  <si>
    <t>22,760</t>
  </si>
  <si>
    <t>+/-2,060</t>
  </si>
  <si>
    <t>1,181,960</t>
  </si>
  <si>
    <t>+/-9,996</t>
  </si>
  <si>
    <t>647,521</t>
  </si>
  <si>
    <t>1,979,585</t>
  </si>
  <si>
    <t>1,176,373</t>
  </si>
  <si>
    <t>1,606,029</t>
  </si>
  <si>
    <t>387,848</t>
  </si>
  <si>
    <t>5,797,356</t>
  </si>
  <si>
    <t>156,489</t>
  </si>
  <si>
    <t>+/-643</t>
  </si>
  <si>
    <t>878,857</t>
  </si>
  <si>
    <t>+/-717</t>
  </si>
  <si>
    <t>756,591</t>
  </si>
  <si>
    <t>+/-688</t>
  </si>
  <si>
    <t>628,881</t>
  </si>
  <si>
    <t>+/-1,261</t>
  </si>
  <si>
    <t>303,035</t>
  </si>
  <si>
    <t>+/-403</t>
  </si>
  <si>
    <t>2,723,853</t>
  </si>
  <si>
    <t>+/-1,723</t>
  </si>
  <si>
    <t>417,404</t>
  </si>
  <si>
    <t>+/-1,524</t>
  </si>
  <si>
    <t>808,265</t>
  </si>
  <si>
    <t>+/-1,583</t>
  </si>
  <si>
    <t>209,206</t>
  </si>
  <si>
    <t>+/-1,078</t>
  </si>
  <si>
    <t>395,338</t>
  </si>
  <si>
    <t>+/-1,709</t>
  </si>
  <si>
    <t>43,876</t>
  </si>
  <si>
    <t>+/-535</t>
  </si>
  <si>
    <t>1,874,089</t>
  </si>
  <si>
    <t>+/-3,126</t>
  </si>
  <si>
    <t>2,843</t>
  </si>
  <si>
    <t>+/-405</t>
  </si>
  <si>
    <t>3,807</t>
  </si>
  <si>
    <t>+/-442</t>
  </si>
  <si>
    <t>1,779</t>
  </si>
  <si>
    <t>6,290</t>
  </si>
  <si>
    <t>+/-487</t>
  </si>
  <si>
    <t>506</t>
  </si>
  <si>
    <t>15,225</t>
  </si>
  <si>
    <t>+/-780</t>
  </si>
  <si>
    <t>47,401</t>
  </si>
  <si>
    <t>+/-818</t>
  </si>
  <si>
    <t>250,007</t>
  </si>
  <si>
    <t>+/-1,207</t>
  </si>
  <si>
    <t>175,252</t>
  </si>
  <si>
    <t>+/-1,001</t>
  </si>
  <si>
    <t>504,484</t>
  </si>
  <si>
    <t>+/-1,913</t>
  </si>
  <si>
    <t>34,870</t>
  </si>
  <si>
    <t>+/-315</t>
  </si>
  <si>
    <t>1,012,014</t>
  </si>
  <si>
    <t>+/-2,589</t>
  </si>
  <si>
    <t>103</t>
  </si>
  <si>
    <t>636</t>
  </si>
  <si>
    <t>+/-310</t>
  </si>
  <si>
    <t>296</t>
  </si>
  <si>
    <t>+/-166</t>
  </si>
  <si>
    <t>+/-287</t>
  </si>
  <si>
    <t>1,767</t>
  </si>
  <si>
    <t>11,184</t>
  </si>
  <si>
    <t>+/-1,517</t>
  </si>
  <si>
    <t>11,133</t>
  </si>
  <si>
    <t>6,255</t>
  </si>
  <si>
    <t>+/-857</t>
  </si>
  <si>
    <t>38,994</t>
  </si>
  <si>
    <t>+/-2,409</t>
  </si>
  <si>
    <t>1,148</t>
  </si>
  <si>
    <t>+/-473</t>
  </si>
  <si>
    <t>68,714</t>
  </si>
  <si>
    <t>+/-2,984</t>
  </si>
  <si>
    <t>12,097</t>
  </si>
  <si>
    <t>+/-1,157</t>
  </si>
  <si>
    <t>26,880</t>
  </si>
  <si>
    <t>+/-1,787</t>
  </si>
  <si>
    <t>26,994</t>
  </si>
  <si>
    <t>+/-1,212</t>
  </si>
  <si>
    <t>31,310</t>
  </si>
  <si>
    <t>+/-1,949</t>
  </si>
  <si>
    <t>4,413</t>
  </si>
  <si>
    <t>101,694</t>
  </si>
  <si>
    <t>+/-3,270</t>
  </si>
  <si>
    <t>3,110</t>
  </si>
  <si>
    <t>+/-684</t>
  </si>
  <si>
    <t>3,497</t>
  </si>
  <si>
    <t>2,056</t>
  </si>
  <si>
    <t>6,816</t>
  </si>
  <si>
    <t>+/-745</t>
  </si>
  <si>
    <t>375</t>
  </si>
  <si>
    <t>+/-181</t>
  </si>
  <si>
    <t>15,854</t>
  </si>
  <si>
    <t>8,987</t>
  </si>
  <si>
    <t>23,383</t>
  </si>
  <si>
    <t>+/-1,515</t>
  </si>
  <si>
    <t>24,938</t>
  </si>
  <si>
    <t>+/-1,285</t>
  </si>
  <si>
    <t>24,494</t>
  </si>
  <si>
    <t>+/-1,607</t>
  </si>
  <si>
    <t>4,038</t>
  </si>
  <si>
    <t>+/-630</t>
  </si>
  <si>
    <t>85,840</t>
  </si>
  <si>
    <t>+/-2,750</t>
  </si>
  <si>
    <t>509,665</t>
  </si>
  <si>
    <t>+/-1,096</t>
  </si>
  <si>
    <t>986,482</t>
  </si>
  <si>
    <t>+/-1,141</t>
  </si>
  <si>
    <t>839,013</t>
  </si>
  <si>
    <t>+/-2,084</t>
  </si>
  <si>
    <t>832,357</t>
  </si>
  <si>
    <t>+/-599</t>
  </si>
  <si>
    <t>175,907</t>
  </si>
  <si>
    <t>+/-677</t>
  </si>
  <si>
    <t>3,343,424</t>
  </si>
  <si>
    <t>+/-2,144</t>
  </si>
  <si>
    <t xml:space="preserve">For more information on understanding race and Hispanic origin data, please see the Census 2010 Brief entitled, Overview of Race and Hispanic Origin: 2010, issued March 2011. (pdf format)
</t>
  </si>
  <si>
    <t xml:space="preserve">The ACS questions on Hispanic origin and race were revised in 2008 to make them consistent with the Census 2010 question wording. Any changes in estimates for 2008 and beyond may be due to demographic changes, as well as factors including questionnaire changes, differences in ACS population controls, and methodological differences in the population estimates, and therefore should be used with caution. For a summary of questionnaire changes see http://www.census.gov/acs/www/methodology/questionnaire_changes/. For more information about changes in the estimates see http://www.census.gov/population/www/socdemo/hispanic/reports.html.
</t>
  </si>
  <si>
    <t xml:space="preserve">While the 2006-2010 American Community Survey (ACS) data generally reflect the December 2009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</si>
  <si>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Estimates of urban and rural population, housing units, and characteristics reflect boundaries of urban areas defined based on Census 2000 data. Boundaries for urban areas have not been updated since Census 2000. As a result, data for urban and rural areas from the ACS do not necessarily reflect the results of ongoing urbanization.
</t>
  </si>
  <si>
    <t xml:space="preserve">Source: U.S. Census Bureau, 2006-2010 American Community Survey
</t>
  </si>
  <si>
    <t>2010 American Community Survey 5-Year 2006-2010 Estimates</t>
  </si>
  <si>
    <t>New York City and Boroughs</t>
  </si>
  <si>
    <t>New York City</t>
  </si>
  <si>
    <t xml:space="preserve">Bronx </t>
  </si>
  <si>
    <t>Brooklyn</t>
  </si>
  <si>
    <t>Manhattan</t>
  </si>
  <si>
    <t>Queens</t>
  </si>
  <si>
    <t>Staten Island</t>
  </si>
  <si>
    <t>Estimate 
Margin of Error</t>
  </si>
  <si>
    <t>Percent 
Margin of Error</t>
  </si>
  <si>
    <t>Subject*</t>
  </si>
  <si>
    <t>*REFERENCE NOTES:</t>
  </si>
  <si>
    <t>DP05: ACS DEMOGRAPHIC AND HOUSING ESTIMATE</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</si>
  <si>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</si>
  <si>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</si>
  <si>
    <t>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</si>
  <si>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</si>
  <si>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</si>
  <si>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</si>
  <si>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</si>
  <si>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</si>
  <si>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</si>
  <si>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</si>
  <si>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</si>
  <si>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</si>
  <si>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</si>
  <si>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</si>
  <si>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</si>
  <si>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</si>
  <si>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</si>
  <si>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</si>
  <si>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</si>
  <si>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</si>
  <si>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</si>
  <si>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</si>
  <si>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</si>
  <si>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18 years and over</t>
  </si>
  <si>
    <t>65 years and over</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</si>
  <si>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</si>
  <si>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</si>
  <si>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</si>
  <si>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</si>
  <si>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</si>
  <si>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</si>
  <si>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</si>
  <si>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</si>
  <si>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</si>
  <si>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</si>
  <si>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</si>
  <si>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</si>
  <si>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</si>
  <si>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</si>
  <si>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</si>
  <si>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</si>
  <si>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</si>
  <si>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</si>
  <si>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</si>
  <si>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</si>
  <si>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</si>
  <si>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</si>
  <si>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Asian</t>
  </si>
  <si>
    <t xml:space="preserve">      White and Black or African American</t>
  </si>
  <si>
    <t xml:space="preserve">      White and American Indian and Alaska Native</t>
  </si>
  <si>
    <t xml:space="preserve">      White and Asian</t>
  </si>
  <si>
    <t xml:space="preserve">      Black or African American and American Indian and Alaska Native</t>
  </si>
  <si>
    <t>Race alone or in combination with one or more other races</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</si>
  <si>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</si>
  <si>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</si>
  <si>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</si>
  <si>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</si>
  <si>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</si>
  <si>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</si>
  <si>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</si>
  <si>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</si>
  <si>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</si>
  <si>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</si>
  <si>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</si>
  <si>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</si>
  <si>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</si>
  <si>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</si>
  <si>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</si>
  <si>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Total housing units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</si>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</sst>
</file>

<file path=xl/styles.xml><?xml version="1.0" encoding="utf-8"?>
<styleSheet xmlns="http://schemas.openxmlformats.org/spreadsheetml/2006/main">
  <numFmts count="1">
    <numFmt numFmtId="164" formatCode="0.0"/>
  </numFmts>
  <fonts count="12">
    <font>
      <sz val="10"/>
      <name val="Arial"/>
    </font>
    <font>
      <sz val="10"/>
      <color indexed="8"/>
      <name val="SansSerif"/>
    </font>
    <font>
      <sz val="10"/>
      <name val="Arial"/>
      <family val="2"/>
    </font>
    <font>
      <sz val="10"/>
      <color indexed="8"/>
      <name val="Arial"/>
      <family val="2"/>
    </font>
    <font>
      <sz val="11"/>
      <color indexed="8"/>
      <name val="Arial"/>
      <family val="2"/>
    </font>
    <font>
      <b/>
      <sz val="11"/>
      <color indexed="8"/>
      <name val="Arial"/>
      <family val="2"/>
    </font>
    <font>
      <b/>
      <sz val="10"/>
      <name val="Arial"/>
      <family val="2"/>
    </font>
    <font>
      <b/>
      <sz val="11"/>
      <name val="Arial"/>
      <family val="2"/>
    </font>
    <font>
      <b/>
      <sz val="10"/>
      <color indexed="8"/>
      <name val="Arial"/>
      <family val="2"/>
    </font>
    <font>
      <b/>
      <sz val="10"/>
      <color theme="1"/>
      <name val="Arial"/>
      <family val="2"/>
    </font>
    <font>
      <b/>
      <sz val="12"/>
      <color indexed="8"/>
      <name val="Arial"/>
      <family val="2"/>
    </font>
    <font>
      <b/>
      <sz val="12"/>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1">
    <xf numFmtId="0" fontId="0" fillId="0" borderId="0"/>
  </cellStyleXfs>
  <cellXfs count="38">
    <xf numFmtId="0" fontId="0" fillId="0" borderId="0" xfId="0"/>
    <xf numFmtId="0" fontId="5" fillId="0" borderId="0" xfId="0" applyFont="1" applyFill="1" applyBorder="1" applyAlignment="1">
      <alignment horizontal="left"/>
    </xf>
    <xf numFmtId="0" fontId="2" fillId="0" borderId="0" xfId="0" applyFont="1" applyFill="1"/>
    <xf numFmtId="0" fontId="7" fillId="0" borderId="0" xfId="0" applyFont="1" applyFill="1"/>
    <xf numFmtId="0" fontId="3" fillId="0" borderId="0" xfId="0" applyFont="1" applyFill="1" applyBorder="1" applyAlignment="1">
      <alignment horizontal="left" vertical="top" wrapText="1"/>
    </xf>
    <xf numFmtId="0" fontId="2" fillId="0" borderId="0" xfId="0" applyFont="1" applyFill="1" applyAlignment="1">
      <alignment horizontal="right"/>
    </xf>
    <xf numFmtId="0" fontId="6" fillId="0" borderId="0" xfId="0" applyFont="1" applyFill="1" applyAlignment="1">
      <alignment horizontal="right"/>
    </xf>
    <xf numFmtId="0" fontId="5" fillId="0" borderId="0" xfId="0" applyFont="1" applyFill="1" applyBorder="1" applyAlignment="1">
      <alignment horizontal="right" vertical="top" wrapText="1"/>
    </xf>
    <xf numFmtId="0" fontId="7" fillId="0" borderId="0" xfId="0" applyFont="1" applyFill="1" applyAlignment="1">
      <alignment horizontal="right"/>
    </xf>
    <xf numFmtId="0" fontId="3" fillId="0" borderId="0" xfId="0" applyFont="1" applyFill="1" applyBorder="1" applyAlignment="1">
      <alignment horizontal="right" vertical="top" wrapText="1"/>
    </xf>
    <xf numFmtId="0" fontId="8" fillId="2" borderId="2" xfId="0" applyFont="1" applyFill="1" applyBorder="1" applyAlignment="1">
      <alignment horizontal="right" wrapText="1"/>
    </xf>
    <xf numFmtId="0" fontId="6" fillId="0" borderId="0" xfId="0" applyFont="1" applyFill="1" applyAlignment="1"/>
    <xf numFmtId="0" fontId="3" fillId="0" borderId="2" xfId="0" applyFont="1" applyFill="1" applyBorder="1" applyAlignment="1">
      <alignment horizontal="left"/>
    </xf>
    <xf numFmtId="0" fontId="3" fillId="0" borderId="2" xfId="0" applyFont="1" applyFill="1" applyBorder="1" applyAlignment="1">
      <alignment horizontal="right" wrapText="1"/>
    </xf>
    <xf numFmtId="0" fontId="2" fillId="0" borderId="0" xfId="0" applyFont="1" applyFill="1" applyAlignment="1"/>
    <xf numFmtId="0" fontId="8" fillId="0" borderId="2" xfId="0" applyFont="1" applyFill="1" applyBorder="1" applyAlignment="1">
      <alignment horizontal="left"/>
    </xf>
    <xf numFmtId="0" fontId="8" fillId="0" borderId="2" xfId="0" applyFont="1" applyFill="1" applyBorder="1" applyAlignment="1">
      <alignment horizontal="right" wrapText="1"/>
    </xf>
    <xf numFmtId="0" fontId="8" fillId="0" borderId="0" xfId="0" applyFont="1" applyFill="1" applyBorder="1" applyAlignment="1">
      <alignment horizontal="left"/>
    </xf>
    <xf numFmtId="0" fontId="8" fillId="0" borderId="0" xfId="0" applyFont="1" applyFill="1" applyBorder="1" applyAlignment="1">
      <alignment horizontal="right" wrapText="1"/>
    </xf>
    <xf numFmtId="0" fontId="9" fillId="0" borderId="0" xfId="0" applyFont="1" applyFill="1" applyBorder="1"/>
    <xf numFmtId="0" fontId="3" fillId="0" borderId="0" xfId="0" applyFont="1" applyFill="1" applyBorder="1" applyAlignment="1">
      <alignment horizontal="right" wrapText="1"/>
    </xf>
    <xf numFmtId="0" fontId="0" fillId="0" borderId="0" xfId="0" applyFill="1" applyAlignment="1"/>
    <xf numFmtId="0" fontId="1" fillId="0" borderId="0" xfId="0" applyFont="1" applyFill="1" applyBorder="1" applyAlignment="1">
      <alignment horizontal="left" vertical="top" wrapText="1"/>
    </xf>
    <xf numFmtId="0" fontId="0" fillId="0" borderId="0" xfId="0" applyFill="1"/>
    <xf numFmtId="0" fontId="3" fillId="0" borderId="2" xfId="0" applyFont="1" applyFill="1" applyBorder="1" applyAlignment="1">
      <alignment horizontal="left" wrapText="1"/>
    </xf>
    <xf numFmtId="164" fontId="3" fillId="0" borderId="2" xfId="0" applyNumberFormat="1" applyFont="1" applyFill="1" applyBorder="1" applyAlignment="1">
      <alignment horizontal="right" wrapText="1"/>
    </xf>
    <xf numFmtId="164" fontId="8" fillId="0" borderId="0" xfId="0" applyNumberFormat="1" applyFont="1" applyFill="1" applyBorder="1" applyAlignment="1">
      <alignment horizontal="right" wrapText="1"/>
    </xf>
    <xf numFmtId="0" fontId="8" fillId="0" borderId="2" xfId="0" applyFont="1" applyFill="1" applyBorder="1" applyAlignment="1">
      <alignment horizontal="left" wrapText="1"/>
    </xf>
    <xf numFmtId="164" fontId="8" fillId="0" borderId="2" xfId="0" applyNumberFormat="1" applyFont="1" applyFill="1" applyBorder="1" applyAlignment="1">
      <alignment horizontal="right" wrapText="1"/>
    </xf>
    <xf numFmtId="0" fontId="10" fillId="0" borderId="0" xfId="0" applyFont="1" applyFill="1" applyBorder="1" applyAlignment="1">
      <alignment horizontal="left"/>
    </xf>
    <xf numFmtId="0" fontId="11" fillId="0" borderId="0" xfId="0" applyFont="1" applyFill="1" applyAlignment="1">
      <alignment horizontal="right"/>
    </xf>
    <xf numFmtId="0" fontId="10" fillId="0" borderId="0" xfId="0" applyFont="1" applyFill="1" applyBorder="1" applyAlignment="1">
      <alignment horizontal="right"/>
    </xf>
    <xf numFmtId="0" fontId="11" fillId="0" borderId="0" xfId="0" applyFont="1" applyFill="1" applyAlignment="1"/>
    <xf numFmtId="0" fontId="10" fillId="0" borderId="0" xfId="0" applyFont="1" applyFill="1" applyBorder="1" applyAlignment="1">
      <alignment horizontal="right" wrapText="1"/>
    </xf>
    <xf numFmtId="0" fontId="8" fillId="2" borderId="2" xfId="0" applyFont="1" applyFill="1" applyBorder="1" applyAlignment="1">
      <alignment horizontal="center" wrapText="1"/>
    </xf>
    <xf numFmtId="0" fontId="5" fillId="0" borderId="1" xfId="0" applyFont="1" applyFill="1" applyBorder="1" applyAlignment="1">
      <alignment horizontal="center" wrapText="1"/>
    </xf>
    <xf numFmtId="0" fontId="4" fillId="0" borderId="3" xfId="0" applyFont="1" applyFill="1" applyBorder="1" applyAlignment="1">
      <alignment horizontal="center" wrapText="1"/>
    </xf>
    <xf numFmtId="0" fontId="3" fillId="0"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114"/>
  <sheetViews>
    <sheetView tabSelected="1" zoomScale="70" zoomScaleNormal="70" zoomScaleSheetLayoutView="70" workbookViewId="0">
      <selection activeCell="A3" sqref="A3"/>
    </sheetView>
  </sheetViews>
  <sheetFormatPr defaultRowHeight="12.75"/>
  <cols>
    <col min="1" max="1" width="49" style="2" customWidth="1"/>
    <col min="2" max="25" width="12.7109375" style="5" customWidth="1"/>
    <col min="26" max="33" width="9.140625" style="5"/>
    <col min="34" max="16384" width="9.140625" style="2"/>
  </cols>
  <sheetData>
    <row r="1" spans="1:33" ht="7.5" customHeight="1"/>
    <row r="2" spans="1:33" s="32" customFormat="1" ht="18.75" customHeight="1">
      <c r="A2" s="29" t="s">
        <v>0</v>
      </c>
      <c r="B2" s="30"/>
      <c r="C2" s="30"/>
      <c r="D2" s="30"/>
      <c r="E2" s="30"/>
      <c r="F2" s="31"/>
      <c r="G2" s="30"/>
      <c r="H2" s="30"/>
      <c r="I2" s="30"/>
      <c r="J2" s="30"/>
      <c r="K2" s="30"/>
      <c r="L2" s="30"/>
      <c r="M2" s="30"/>
      <c r="N2" s="30"/>
      <c r="O2" s="30"/>
      <c r="P2" s="30"/>
      <c r="Q2" s="30"/>
      <c r="R2" s="30"/>
      <c r="S2" s="30"/>
      <c r="T2" s="30"/>
      <c r="U2" s="30"/>
      <c r="V2" s="30"/>
      <c r="W2" s="30"/>
      <c r="X2" s="30"/>
      <c r="Y2" s="30"/>
      <c r="Z2" s="30"/>
      <c r="AA2" s="30"/>
      <c r="AB2" s="30"/>
      <c r="AC2" s="30"/>
      <c r="AD2" s="30"/>
      <c r="AE2" s="30"/>
      <c r="AF2" s="30"/>
      <c r="AG2" s="30"/>
    </row>
    <row r="3" spans="1:33" s="32" customFormat="1" ht="18.75" customHeight="1">
      <c r="A3" s="29" t="s">
        <v>788</v>
      </c>
      <c r="B3" s="33"/>
      <c r="C3" s="33"/>
      <c r="D3" s="33"/>
      <c r="E3" s="33"/>
      <c r="F3" s="31"/>
      <c r="G3" s="33"/>
      <c r="H3" s="33"/>
      <c r="I3" s="33"/>
      <c r="J3" s="33"/>
      <c r="K3" s="33"/>
      <c r="L3" s="33"/>
      <c r="M3" s="33"/>
      <c r="N3" s="33"/>
      <c r="O3" s="33"/>
      <c r="P3" s="33"/>
      <c r="Q3" s="33"/>
      <c r="R3" s="33"/>
      <c r="S3" s="33"/>
      <c r="T3" s="33"/>
      <c r="U3" s="33"/>
      <c r="V3" s="33"/>
      <c r="W3" s="33"/>
      <c r="X3" s="33"/>
      <c r="Y3" s="33"/>
      <c r="Z3" s="30"/>
      <c r="AA3" s="30"/>
      <c r="AB3" s="30"/>
      <c r="AC3" s="30"/>
      <c r="AD3" s="30"/>
      <c r="AE3" s="30"/>
      <c r="AF3" s="30"/>
      <c r="AG3" s="30"/>
    </row>
    <row r="4" spans="1:33" s="32" customFormat="1" ht="18.75" customHeight="1">
      <c r="A4" s="29" t="s">
        <v>789</v>
      </c>
      <c r="B4" s="33"/>
      <c r="C4" s="33"/>
      <c r="D4" s="33"/>
      <c r="E4" s="33"/>
      <c r="F4" s="30"/>
      <c r="G4" s="33"/>
      <c r="H4" s="33"/>
      <c r="I4" s="33"/>
      <c r="J4" s="33"/>
      <c r="K4" s="33"/>
      <c r="L4" s="33"/>
      <c r="M4" s="33"/>
      <c r="N4" s="33"/>
      <c r="O4" s="33"/>
      <c r="P4" s="33"/>
      <c r="Q4" s="33"/>
      <c r="R4" s="33"/>
      <c r="S4" s="33"/>
      <c r="T4" s="33"/>
      <c r="U4" s="33"/>
      <c r="V4" s="33"/>
      <c r="W4" s="33"/>
      <c r="X4" s="33"/>
      <c r="Y4" s="33"/>
      <c r="Z4" s="30"/>
      <c r="AA4" s="30"/>
      <c r="AB4" s="30"/>
      <c r="AC4" s="30"/>
      <c r="AD4" s="30"/>
      <c r="AE4" s="30"/>
      <c r="AF4" s="30"/>
      <c r="AG4" s="30"/>
    </row>
    <row r="5" spans="1:33" s="3" customFormat="1" ht="7.5" customHeight="1">
      <c r="A5" s="1"/>
      <c r="B5" s="7"/>
      <c r="C5" s="7"/>
      <c r="D5" s="7"/>
      <c r="E5" s="7"/>
      <c r="F5" s="8"/>
      <c r="G5" s="7"/>
      <c r="H5" s="7"/>
      <c r="I5" s="7"/>
      <c r="J5" s="7"/>
      <c r="K5" s="7"/>
      <c r="L5" s="7"/>
      <c r="M5" s="7"/>
      <c r="N5" s="7"/>
      <c r="O5" s="7"/>
      <c r="P5" s="7"/>
      <c r="Q5" s="7"/>
      <c r="R5" s="7"/>
      <c r="S5" s="7"/>
      <c r="T5" s="7"/>
      <c r="U5" s="7"/>
      <c r="V5" s="7"/>
      <c r="W5" s="7"/>
      <c r="X5" s="7"/>
      <c r="Y5" s="7"/>
      <c r="Z5" s="8"/>
      <c r="AA5" s="8"/>
      <c r="AB5" s="8"/>
      <c r="AC5" s="8"/>
      <c r="AD5" s="8"/>
      <c r="AE5" s="8"/>
      <c r="AF5" s="8"/>
      <c r="AG5" s="8"/>
    </row>
    <row r="6" spans="1:33" s="3" customFormat="1" ht="23.25" customHeight="1">
      <c r="A6" s="35" t="s">
        <v>798</v>
      </c>
      <c r="B6" s="34" t="s">
        <v>790</v>
      </c>
      <c r="C6" s="34"/>
      <c r="D6" s="34"/>
      <c r="E6" s="34"/>
      <c r="F6" s="34" t="s">
        <v>791</v>
      </c>
      <c r="G6" s="34"/>
      <c r="H6" s="34"/>
      <c r="I6" s="34"/>
      <c r="J6" s="34" t="s">
        <v>792</v>
      </c>
      <c r="K6" s="34"/>
      <c r="L6" s="34"/>
      <c r="M6" s="34"/>
      <c r="N6" s="34" t="s">
        <v>793</v>
      </c>
      <c r="O6" s="34"/>
      <c r="P6" s="34"/>
      <c r="Q6" s="34"/>
      <c r="R6" s="34" t="s">
        <v>794</v>
      </c>
      <c r="S6" s="34"/>
      <c r="T6" s="34"/>
      <c r="U6" s="34"/>
      <c r="V6" s="34" t="s">
        <v>795</v>
      </c>
      <c r="W6" s="34"/>
      <c r="X6" s="34"/>
      <c r="Y6" s="34"/>
      <c r="Z6" s="8"/>
      <c r="AA6" s="8"/>
      <c r="AB6" s="8"/>
      <c r="AC6" s="8"/>
      <c r="AD6" s="8"/>
      <c r="AE6" s="8"/>
      <c r="AF6" s="8"/>
      <c r="AG6" s="8"/>
    </row>
    <row r="7" spans="1:33" s="3" customFormat="1" ht="41.25" customHeight="1">
      <c r="A7" s="36"/>
      <c r="B7" s="10" t="s">
        <v>2</v>
      </c>
      <c r="C7" s="10" t="s">
        <v>796</v>
      </c>
      <c r="D7" s="16" t="s">
        <v>3</v>
      </c>
      <c r="E7" s="10" t="s">
        <v>797</v>
      </c>
      <c r="F7" s="10" t="s">
        <v>2</v>
      </c>
      <c r="G7" s="10" t="s">
        <v>796</v>
      </c>
      <c r="H7" s="10" t="s">
        <v>3</v>
      </c>
      <c r="I7" s="10" t="s">
        <v>797</v>
      </c>
      <c r="J7" s="10" t="s">
        <v>2</v>
      </c>
      <c r="K7" s="10" t="s">
        <v>796</v>
      </c>
      <c r="L7" s="10" t="s">
        <v>3</v>
      </c>
      <c r="M7" s="10" t="s">
        <v>797</v>
      </c>
      <c r="N7" s="10" t="s">
        <v>2</v>
      </c>
      <c r="O7" s="10" t="s">
        <v>796</v>
      </c>
      <c r="P7" s="10" t="s">
        <v>3</v>
      </c>
      <c r="Q7" s="10" t="s">
        <v>797</v>
      </c>
      <c r="R7" s="10" t="s">
        <v>2</v>
      </c>
      <c r="S7" s="10" t="s">
        <v>796</v>
      </c>
      <c r="T7" s="10" t="s">
        <v>3</v>
      </c>
      <c r="U7" s="10" t="s">
        <v>797</v>
      </c>
      <c r="V7" s="10" t="s">
        <v>2</v>
      </c>
      <c r="W7" s="10" t="s">
        <v>796</v>
      </c>
      <c r="X7" s="10" t="s">
        <v>3</v>
      </c>
      <c r="Y7" s="10" t="s">
        <v>797</v>
      </c>
      <c r="Z7" s="8"/>
      <c r="AA7" s="8"/>
      <c r="AB7" s="8"/>
      <c r="AC7" s="8"/>
      <c r="AD7" s="8"/>
      <c r="AE7" s="8"/>
      <c r="AF7" s="8"/>
      <c r="AG7" s="8"/>
    </row>
    <row r="8" spans="1:33" s="11" customFormat="1" ht="19.5" customHeight="1">
      <c r="A8" s="15" t="s">
        <v>4</v>
      </c>
      <c r="B8" s="16" t="s">
        <v>1</v>
      </c>
      <c r="C8" s="16" t="s">
        <v>1</v>
      </c>
      <c r="D8" s="16" t="s">
        <v>1</v>
      </c>
      <c r="E8" s="16" t="s">
        <v>1</v>
      </c>
      <c r="F8" s="16" t="s">
        <v>1</v>
      </c>
      <c r="G8" s="16" t="s">
        <v>1</v>
      </c>
      <c r="H8" s="16" t="s">
        <v>1</v>
      </c>
      <c r="I8" s="16" t="s">
        <v>1</v>
      </c>
      <c r="J8" s="16" t="s">
        <v>1</v>
      </c>
      <c r="K8" s="16" t="s">
        <v>1</v>
      </c>
      <c r="L8" s="16" t="s">
        <v>1</v>
      </c>
      <c r="M8" s="16" t="s">
        <v>1</v>
      </c>
      <c r="N8" s="16" t="s">
        <v>1</v>
      </c>
      <c r="O8" s="16" t="s">
        <v>1</v>
      </c>
      <c r="P8" s="16" t="s">
        <v>1</v>
      </c>
      <c r="Q8" s="16" t="s">
        <v>1</v>
      </c>
      <c r="R8" s="16" t="s">
        <v>1</v>
      </c>
      <c r="S8" s="16" t="s">
        <v>1</v>
      </c>
      <c r="T8" s="16" t="s">
        <v>1</v>
      </c>
      <c r="U8" s="16" t="s">
        <v>1</v>
      </c>
      <c r="V8" s="16" t="s">
        <v>1</v>
      </c>
      <c r="W8" s="16" t="s">
        <v>1</v>
      </c>
      <c r="X8" s="16" t="s">
        <v>1</v>
      </c>
      <c r="Y8" s="16" t="s">
        <v>1</v>
      </c>
      <c r="Z8" s="6"/>
      <c r="AA8" s="6"/>
      <c r="AB8" s="6"/>
      <c r="AC8" s="6"/>
      <c r="AD8" s="6"/>
      <c r="AE8" s="6"/>
      <c r="AF8" s="6"/>
      <c r="AG8" s="6"/>
    </row>
    <row r="9" spans="1:33" s="11" customFormat="1" ht="18.75" customHeight="1">
      <c r="A9" s="15" t="s">
        <v>803</v>
      </c>
      <c r="B9" s="16" t="s">
        <v>12</v>
      </c>
      <c r="C9" s="16" t="s">
        <v>6</v>
      </c>
      <c r="D9" s="28">
        <v>100</v>
      </c>
      <c r="E9" s="16" t="s">
        <v>7</v>
      </c>
      <c r="F9" s="16" t="s">
        <v>5</v>
      </c>
      <c r="G9" s="16" t="s">
        <v>6</v>
      </c>
      <c r="H9" s="28">
        <v>100</v>
      </c>
      <c r="I9" s="16" t="s">
        <v>7</v>
      </c>
      <c r="J9" s="16" t="s">
        <v>8</v>
      </c>
      <c r="K9" s="16" t="s">
        <v>6</v>
      </c>
      <c r="L9" s="28">
        <v>100</v>
      </c>
      <c r="M9" s="16" t="s">
        <v>7</v>
      </c>
      <c r="N9" s="16" t="s">
        <v>9</v>
      </c>
      <c r="O9" s="16" t="s">
        <v>6</v>
      </c>
      <c r="P9" s="28">
        <v>100</v>
      </c>
      <c r="Q9" s="16" t="s">
        <v>7</v>
      </c>
      <c r="R9" s="16" t="s">
        <v>10</v>
      </c>
      <c r="S9" s="16" t="s">
        <v>6</v>
      </c>
      <c r="T9" s="28">
        <v>100</v>
      </c>
      <c r="U9" s="16" t="s">
        <v>7</v>
      </c>
      <c r="V9" s="16" t="s">
        <v>11</v>
      </c>
      <c r="W9" s="16" t="s">
        <v>6</v>
      </c>
      <c r="X9" s="28">
        <v>100</v>
      </c>
      <c r="Y9" s="16" t="s">
        <v>7</v>
      </c>
      <c r="Z9" s="6"/>
      <c r="AA9" s="6"/>
      <c r="AB9" s="6"/>
      <c r="AC9" s="6"/>
      <c r="AD9" s="6"/>
      <c r="AE9" s="6"/>
      <c r="AF9" s="6"/>
      <c r="AG9" s="6"/>
    </row>
    <row r="10" spans="1:33" s="14" customFormat="1" ht="15" customHeight="1">
      <c r="A10" s="12" t="s">
        <v>804</v>
      </c>
      <c r="B10" s="13" t="s">
        <v>24</v>
      </c>
      <c r="C10" s="13" t="s">
        <v>25</v>
      </c>
      <c r="D10" s="25">
        <f>+B10/B$9*100</f>
        <v>47.451442234551564</v>
      </c>
      <c r="E10" s="13" t="s">
        <v>15</v>
      </c>
      <c r="F10" s="13" t="s">
        <v>13</v>
      </c>
      <c r="G10" s="13" t="s">
        <v>14</v>
      </c>
      <c r="H10" s="25">
        <f>+F10/F$9*100</f>
        <v>46.845228724670044</v>
      </c>
      <c r="I10" s="13" t="s">
        <v>15</v>
      </c>
      <c r="J10" s="13" t="s">
        <v>16</v>
      </c>
      <c r="K10" s="13" t="s">
        <v>17</v>
      </c>
      <c r="L10" s="25">
        <f>+J10/J$9*100</f>
        <v>47.081906710848386</v>
      </c>
      <c r="M10" s="13" t="s">
        <v>15</v>
      </c>
      <c r="N10" s="13" t="s">
        <v>18</v>
      </c>
      <c r="O10" s="13" t="s">
        <v>19</v>
      </c>
      <c r="P10" s="25">
        <f>+N10/N$9*100</f>
        <v>47.008264149632581</v>
      </c>
      <c r="Q10" s="13" t="s">
        <v>15</v>
      </c>
      <c r="R10" s="13" t="s">
        <v>20</v>
      </c>
      <c r="S10" s="13" t="s">
        <v>21</v>
      </c>
      <c r="T10" s="25">
        <f>+R10/R$9*100</f>
        <v>48.345079436823632</v>
      </c>
      <c r="U10" s="13" t="s">
        <v>15</v>
      </c>
      <c r="V10" s="13" t="s">
        <v>22</v>
      </c>
      <c r="W10" s="13" t="s">
        <v>23</v>
      </c>
      <c r="X10" s="25">
        <f>+V10/V$9*100</f>
        <v>48.478368756068619</v>
      </c>
      <c r="Y10" s="13" t="s">
        <v>15</v>
      </c>
      <c r="Z10" s="5"/>
      <c r="AA10" s="5"/>
      <c r="AB10" s="5"/>
      <c r="AC10" s="5"/>
      <c r="AD10" s="5"/>
      <c r="AE10" s="5"/>
      <c r="AF10" s="5"/>
      <c r="AG10" s="5"/>
    </row>
    <row r="11" spans="1:33" s="14" customFormat="1" ht="15" customHeight="1">
      <c r="A11" s="12" t="s">
        <v>805</v>
      </c>
      <c r="B11" s="13" t="s">
        <v>31</v>
      </c>
      <c r="C11" s="13" t="s">
        <v>25</v>
      </c>
      <c r="D11" s="25">
        <f>+B11/B$9*100</f>
        <v>52.548557765448436</v>
      </c>
      <c r="E11" s="13" t="s">
        <v>15</v>
      </c>
      <c r="F11" s="13" t="s">
        <v>26</v>
      </c>
      <c r="G11" s="13" t="s">
        <v>14</v>
      </c>
      <c r="H11" s="25">
        <f>+F11/F$9*100</f>
        <v>53.154771275329949</v>
      </c>
      <c r="I11" s="13" t="s">
        <v>15</v>
      </c>
      <c r="J11" s="13" t="s">
        <v>27</v>
      </c>
      <c r="K11" s="13" t="s">
        <v>17</v>
      </c>
      <c r="L11" s="25">
        <f>+J11/J$9*100</f>
        <v>52.918093289151614</v>
      </c>
      <c r="M11" s="13" t="s">
        <v>15</v>
      </c>
      <c r="N11" s="13" t="s">
        <v>28</v>
      </c>
      <c r="O11" s="13" t="s">
        <v>19</v>
      </c>
      <c r="P11" s="25">
        <f>+N11/N$9*100</f>
        <v>52.991735850367419</v>
      </c>
      <c r="Q11" s="13" t="s">
        <v>15</v>
      </c>
      <c r="R11" s="13" t="s">
        <v>29</v>
      </c>
      <c r="S11" s="13" t="s">
        <v>21</v>
      </c>
      <c r="T11" s="25">
        <f>+R11/R$9*100</f>
        <v>51.654920563176368</v>
      </c>
      <c r="U11" s="13" t="s">
        <v>15</v>
      </c>
      <c r="V11" s="13" t="s">
        <v>30</v>
      </c>
      <c r="W11" s="13" t="s">
        <v>23</v>
      </c>
      <c r="X11" s="25">
        <f>+V11/V$9*100</f>
        <v>51.521631243931388</v>
      </c>
      <c r="Y11" s="13" t="s">
        <v>15</v>
      </c>
      <c r="Z11" s="5"/>
      <c r="AA11" s="5"/>
      <c r="AB11" s="5"/>
      <c r="AC11" s="5"/>
      <c r="AD11" s="5"/>
      <c r="AE11" s="5"/>
      <c r="AF11" s="5"/>
      <c r="AG11" s="5"/>
    </row>
    <row r="12" spans="1:33" s="14" customFormat="1" ht="12" customHeight="1">
      <c r="A12" s="12" t="s">
        <v>1</v>
      </c>
      <c r="B12" s="13" t="s">
        <v>1</v>
      </c>
      <c r="C12" s="13" t="s">
        <v>1</v>
      </c>
      <c r="D12" s="13" t="s">
        <v>1</v>
      </c>
      <c r="E12" s="13" t="s">
        <v>1</v>
      </c>
      <c r="F12" s="13" t="s">
        <v>1</v>
      </c>
      <c r="G12" s="13" t="s">
        <v>1</v>
      </c>
      <c r="H12" s="13" t="s">
        <v>1</v>
      </c>
      <c r="I12" s="13" t="s">
        <v>1</v>
      </c>
      <c r="J12" s="13" t="s">
        <v>1</v>
      </c>
      <c r="K12" s="13" t="s">
        <v>1</v>
      </c>
      <c r="L12" s="13" t="s">
        <v>1</v>
      </c>
      <c r="M12" s="13" t="s">
        <v>1</v>
      </c>
      <c r="N12" s="13" t="s">
        <v>1</v>
      </c>
      <c r="O12" s="13" t="s">
        <v>1</v>
      </c>
      <c r="P12" s="13" t="s">
        <v>1</v>
      </c>
      <c r="Q12" s="13" t="s">
        <v>1</v>
      </c>
      <c r="R12" s="13" t="s">
        <v>1</v>
      </c>
      <c r="S12" s="13" t="s">
        <v>1</v>
      </c>
      <c r="T12" s="13" t="s">
        <v>1</v>
      </c>
      <c r="U12" s="13" t="s">
        <v>1</v>
      </c>
      <c r="V12" s="13" t="s">
        <v>1</v>
      </c>
      <c r="W12" s="13" t="s">
        <v>1</v>
      </c>
      <c r="X12" s="13" t="s">
        <v>1</v>
      </c>
      <c r="Y12" s="13" t="s">
        <v>1</v>
      </c>
      <c r="Z12" s="5"/>
      <c r="AA12" s="5"/>
      <c r="AB12" s="5"/>
      <c r="AC12" s="5"/>
      <c r="AD12" s="5"/>
      <c r="AE12" s="5"/>
      <c r="AF12" s="5"/>
      <c r="AG12" s="5"/>
    </row>
    <row r="13" spans="1:33" s="14" customFormat="1" ht="15" customHeight="1">
      <c r="A13" s="12" t="s">
        <v>806</v>
      </c>
      <c r="B13" s="13" t="s">
        <v>41</v>
      </c>
      <c r="C13" s="13" t="s">
        <v>42</v>
      </c>
      <c r="D13" s="25">
        <f t="shared" ref="D13:D25" si="0">+B13/B$9*100</f>
        <v>6.4147534849106975</v>
      </c>
      <c r="E13" s="13" t="s">
        <v>15</v>
      </c>
      <c r="F13" s="13" t="s">
        <v>32</v>
      </c>
      <c r="G13" s="13" t="s">
        <v>33</v>
      </c>
      <c r="H13" s="25">
        <f t="shared" ref="H13:H25" si="1">+F13/F$9*100</f>
        <v>7.554595544491022</v>
      </c>
      <c r="I13" s="13" t="s">
        <v>15</v>
      </c>
      <c r="J13" s="13" t="s">
        <v>34</v>
      </c>
      <c r="K13" s="13" t="s">
        <v>35</v>
      </c>
      <c r="L13" s="25">
        <f t="shared" ref="L13:L25" si="2">+J13/J$9*100</f>
        <v>7.0906144118126377</v>
      </c>
      <c r="M13" s="13" t="s">
        <v>15</v>
      </c>
      <c r="N13" s="13" t="s">
        <v>36</v>
      </c>
      <c r="O13" s="13" t="s">
        <v>37</v>
      </c>
      <c r="P13" s="25">
        <f t="shared" ref="P13:P25" si="3">+N13/N$9*100</f>
        <v>4.9907000685258112</v>
      </c>
      <c r="Q13" s="13" t="s">
        <v>15</v>
      </c>
      <c r="R13" s="13" t="s">
        <v>38</v>
      </c>
      <c r="S13" s="13" t="s">
        <v>6</v>
      </c>
      <c r="T13" s="25">
        <f t="shared" ref="T13:T25" si="4">+R13/R$9*100</f>
        <v>6.0384627102328201</v>
      </c>
      <c r="U13" s="13" t="s">
        <v>6</v>
      </c>
      <c r="V13" s="13" t="s">
        <v>39</v>
      </c>
      <c r="W13" s="13" t="s">
        <v>40</v>
      </c>
      <c r="X13" s="25">
        <f t="shared" ref="X13:X25" si="5">+V13/V$9*100</f>
        <v>6.1091811414392057</v>
      </c>
      <c r="Y13" s="13" t="s">
        <v>15</v>
      </c>
      <c r="Z13" s="5"/>
      <c r="AA13" s="5"/>
      <c r="AB13" s="5"/>
      <c r="AC13" s="5"/>
      <c r="AD13" s="5"/>
      <c r="AE13" s="5"/>
      <c r="AF13" s="5"/>
      <c r="AG13" s="5"/>
    </row>
    <row r="14" spans="1:33" s="14" customFormat="1" ht="15" customHeight="1">
      <c r="A14" s="12" t="s">
        <v>807</v>
      </c>
      <c r="B14" s="13" t="s">
        <v>54</v>
      </c>
      <c r="C14" s="13" t="s">
        <v>55</v>
      </c>
      <c r="D14" s="25">
        <f t="shared" si="0"/>
        <v>5.8044647310115982</v>
      </c>
      <c r="E14" s="13" t="s">
        <v>15</v>
      </c>
      <c r="F14" s="13" t="s">
        <v>43</v>
      </c>
      <c r="G14" s="13" t="s">
        <v>44</v>
      </c>
      <c r="H14" s="25">
        <f t="shared" si="1"/>
        <v>7.2617108129381824</v>
      </c>
      <c r="I14" s="13" t="s">
        <v>15</v>
      </c>
      <c r="J14" s="13" t="s">
        <v>45</v>
      </c>
      <c r="K14" s="13" t="s">
        <v>46</v>
      </c>
      <c r="L14" s="25">
        <f t="shared" si="2"/>
        <v>6.4374557622035509</v>
      </c>
      <c r="M14" s="13" t="s">
        <v>15</v>
      </c>
      <c r="N14" s="13" t="s">
        <v>47</v>
      </c>
      <c r="O14" s="13" t="s">
        <v>48</v>
      </c>
      <c r="P14" s="25">
        <f t="shared" si="3"/>
        <v>3.8936555204330072</v>
      </c>
      <c r="Q14" s="13" t="s">
        <v>15</v>
      </c>
      <c r="R14" s="13" t="s">
        <v>49</v>
      </c>
      <c r="S14" s="13" t="s">
        <v>50</v>
      </c>
      <c r="T14" s="25">
        <f t="shared" si="4"/>
        <v>5.4397820267564709</v>
      </c>
      <c r="U14" s="13" t="s">
        <v>15</v>
      </c>
      <c r="V14" s="13" t="s">
        <v>51</v>
      </c>
      <c r="W14" s="13" t="s">
        <v>52</v>
      </c>
      <c r="X14" s="25">
        <f t="shared" si="5"/>
        <v>6.3996116085877661</v>
      </c>
      <c r="Y14" s="13" t="s">
        <v>53</v>
      </c>
      <c r="Z14" s="5"/>
      <c r="AA14" s="5"/>
      <c r="AB14" s="5"/>
      <c r="AC14" s="5"/>
      <c r="AD14" s="5"/>
      <c r="AE14" s="5"/>
      <c r="AF14" s="5"/>
      <c r="AG14" s="5"/>
    </row>
    <row r="15" spans="1:33" s="14" customFormat="1" ht="15" customHeight="1">
      <c r="A15" s="12" t="s">
        <v>808</v>
      </c>
      <c r="B15" s="13" t="s">
        <v>65</v>
      </c>
      <c r="C15" s="13" t="s">
        <v>66</v>
      </c>
      <c r="D15" s="25">
        <f t="shared" si="0"/>
        <v>5.9117870200932821</v>
      </c>
      <c r="E15" s="13" t="s">
        <v>15</v>
      </c>
      <c r="F15" s="13" t="s">
        <v>56</v>
      </c>
      <c r="G15" s="13" t="s">
        <v>57</v>
      </c>
      <c r="H15" s="25">
        <f t="shared" si="1"/>
        <v>7.462043969320324</v>
      </c>
      <c r="I15" s="13" t="s">
        <v>15</v>
      </c>
      <c r="J15" s="13" t="s">
        <v>58</v>
      </c>
      <c r="K15" s="13" t="s">
        <v>59</v>
      </c>
      <c r="L15" s="25">
        <f t="shared" si="2"/>
        <v>6.4214835360400722</v>
      </c>
      <c r="M15" s="13" t="s">
        <v>15</v>
      </c>
      <c r="N15" s="13" t="s">
        <v>60</v>
      </c>
      <c r="O15" s="13" t="s">
        <v>61</v>
      </c>
      <c r="P15" s="25">
        <f t="shared" si="3"/>
        <v>3.8393401311779809</v>
      </c>
      <c r="Q15" s="13" t="s">
        <v>15</v>
      </c>
      <c r="R15" s="13" t="s">
        <v>62</v>
      </c>
      <c r="S15" s="13" t="s">
        <v>50</v>
      </c>
      <c r="T15" s="25">
        <f t="shared" si="4"/>
        <v>5.691786306554885</v>
      </c>
      <c r="U15" s="13" t="s">
        <v>15</v>
      </c>
      <c r="V15" s="13" t="s">
        <v>63</v>
      </c>
      <c r="W15" s="13" t="s">
        <v>64</v>
      </c>
      <c r="X15" s="25">
        <f t="shared" si="5"/>
        <v>6.7547739777753799</v>
      </c>
      <c r="Y15" s="13" t="s">
        <v>53</v>
      </c>
      <c r="Z15" s="5"/>
      <c r="AA15" s="5"/>
      <c r="AB15" s="5"/>
      <c r="AC15" s="5"/>
      <c r="AD15" s="5"/>
      <c r="AE15" s="5"/>
      <c r="AF15" s="5"/>
      <c r="AG15" s="5"/>
    </row>
    <row r="16" spans="1:33" s="14" customFormat="1" ht="15" customHeight="1">
      <c r="A16" s="12" t="s">
        <v>809</v>
      </c>
      <c r="B16" s="13" t="s">
        <v>77</v>
      </c>
      <c r="C16" s="13" t="s">
        <v>78</v>
      </c>
      <c r="D16" s="25">
        <f t="shared" si="0"/>
        <v>6.6481268546981234</v>
      </c>
      <c r="E16" s="13" t="s">
        <v>15</v>
      </c>
      <c r="F16" s="13" t="s">
        <v>67</v>
      </c>
      <c r="G16" s="13" t="s">
        <v>68</v>
      </c>
      <c r="H16" s="25">
        <f t="shared" si="1"/>
        <v>8.3591499020666671</v>
      </c>
      <c r="I16" s="13" t="s">
        <v>15</v>
      </c>
      <c r="J16" s="13" t="s">
        <v>69</v>
      </c>
      <c r="K16" s="13" t="s">
        <v>70</v>
      </c>
      <c r="L16" s="25">
        <f t="shared" si="2"/>
        <v>6.9872408668459567</v>
      </c>
      <c r="M16" s="13" t="s">
        <v>15</v>
      </c>
      <c r="N16" s="13" t="s">
        <v>71</v>
      </c>
      <c r="O16" s="13" t="s">
        <v>72</v>
      </c>
      <c r="P16" s="25">
        <f t="shared" si="3"/>
        <v>5.0032683969697072</v>
      </c>
      <c r="Q16" s="13" t="s">
        <v>15</v>
      </c>
      <c r="R16" s="13" t="s">
        <v>73</v>
      </c>
      <c r="S16" s="13" t="s">
        <v>74</v>
      </c>
      <c r="T16" s="25">
        <f t="shared" si="4"/>
        <v>6.2933317084771563</v>
      </c>
      <c r="U16" s="13" t="s">
        <v>15</v>
      </c>
      <c r="V16" s="13" t="s">
        <v>75</v>
      </c>
      <c r="W16" s="13" t="s">
        <v>76</v>
      </c>
      <c r="X16" s="25">
        <f t="shared" si="5"/>
        <v>7.1041104757794793</v>
      </c>
      <c r="Y16" s="13" t="s">
        <v>15</v>
      </c>
      <c r="Z16" s="5"/>
      <c r="AA16" s="5"/>
      <c r="AB16" s="5"/>
      <c r="AC16" s="5"/>
      <c r="AD16" s="5"/>
      <c r="AE16" s="5"/>
      <c r="AF16" s="5"/>
      <c r="AG16" s="5"/>
    </row>
    <row r="17" spans="1:33" s="14" customFormat="1" ht="15" customHeight="1">
      <c r="A17" s="12" t="s">
        <v>810</v>
      </c>
      <c r="B17" s="13" t="s">
        <v>89</v>
      </c>
      <c r="C17" s="13" t="s">
        <v>90</v>
      </c>
      <c r="D17" s="25">
        <f t="shared" si="0"/>
        <v>7.6463726861184496</v>
      </c>
      <c r="E17" s="13" t="s">
        <v>15</v>
      </c>
      <c r="F17" s="13" t="s">
        <v>79</v>
      </c>
      <c r="G17" s="13" t="s">
        <v>80</v>
      </c>
      <c r="H17" s="25">
        <f t="shared" si="1"/>
        <v>7.8560471544417796</v>
      </c>
      <c r="I17" s="13" t="s">
        <v>15</v>
      </c>
      <c r="J17" s="13" t="s">
        <v>81</v>
      </c>
      <c r="K17" s="13" t="s">
        <v>82</v>
      </c>
      <c r="L17" s="25">
        <f t="shared" si="2"/>
        <v>7.6656550923429796</v>
      </c>
      <c r="M17" s="13" t="s">
        <v>15</v>
      </c>
      <c r="N17" s="13" t="s">
        <v>83</v>
      </c>
      <c r="O17" s="13" t="s">
        <v>84</v>
      </c>
      <c r="P17" s="25">
        <f t="shared" si="3"/>
        <v>8.5834735954577184</v>
      </c>
      <c r="Q17" s="13" t="s">
        <v>15</v>
      </c>
      <c r="R17" s="13" t="s">
        <v>85</v>
      </c>
      <c r="S17" s="13" t="s">
        <v>86</v>
      </c>
      <c r="T17" s="25">
        <f t="shared" si="4"/>
        <v>7.0623949319038228</v>
      </c>
      <c r="U17" s="13" t="s">
        <v>15</v>
      </c>
      <c r="V17" s="13" t="s">
        <v>87</v>
      </c>
      <c r="W17" s="13" t="s">
        <v>88</v>
      </c>
      <c r="X17" s="25">
        <f t="shared" si="5"/>
        <v>6.4954148236055662</v>
      </c>
      <c r="Y17" s="13" t="s">
        <v>15</v>
      </c>
      <c r="Z17" s="5"/>
      <c r="AA17" s="5"/>
      <c r="AB17" s="5"/>
      <c r="AC17" s="5"/>
      <c r="AD17" s="5"/>
      <c r="AE17" s="5"/>
      <c r="AF17" s="5"/>
      <c r="AG17" s="5"/>
    </row>
    <row r="18" spans="1:33" s="14" customFormat="1" ht="15" customHeight="1">
      <c r="A18" s="12" t="s">
        <v>811</v>
      </c>
      <c r="B18" s="13" t="s">
        <v>100</v>
      </c>
      <c r="C18" s="13" t="s">
        <v>101</v>
      </c>
      <c r="D18" s="25">
        <f t="shared" si="0"/>
        <v>16.893704266562324</v>
      </c>
      <c r="E18" s="13" t="s">
        <v>15</v>
      </c>
      <c r="F18" s="13" t="s">
        <v>91</v>
      </c>
      <c r="G18" s="13" t="s">
        <v>92</v>
      </c>
      <c r="H18" s="25">
        <f t="shared" si="1"/>
        <v>14.6753555803694</v>
      </c>
      <c r="I18" s="13" t="s">
        <v>15</v>
      </c>
      <c r="J18" s="13" t="s">
        <v>93</v>
      </c>
      <c r="K18" s="13" t="s">
        <v>94</v>
      </c>
      <c r="L18" s="25">
        <f t="shared" si="2"/>
        <v>16.644235283052982</v>
      </c>
      <c r="M18" s="13" t="s">
        <v>15</v>
      </c>
      <c r="N18" s="13" t="s">
        <v>95</v>
      </c>
      <c r="O18" s="13" t="s">
        <v>96</v>
      </c>
      <c r="P18" s="25">
        <f t="shared" si="3"/>
        <v>21.355105804483546</v>
      </c>
      <c r="Q18" s="13" t="s">
        <v>15</v>
      </c>
      <c r="R18" s="13" t="s">
        <v>97</v>
      </c>
      <c r="S18" s="13" t="s">
        <v>6</v>
      </c>
      <c r="T18" s="25">
        <f t="shared" si="4"/>
        <v>16.189933561267917</v>
      </c>
      <c r="U18" s="13" t="s">
        <v>6</v>
      </c>
      <c r="V18" s="13" t="s">
        <v>98</v>
      </c>
      <c r="W18" s="13" t="s">
        <v>99</v>
      </c>
      <c r="X18" s="25">
        <f t="shared" si="5"/>
        <v>12.856187290969901</v>
      </c>
      <c r="Y18" s="13" t="s">
        <v>15</v>
      </c>
      <c r="Z18" s="5"/>
      <c r="AA18" s="5"/>
      <c r="AB18" s="5"/>
      <c r="AC18" s="5"/>
      <c r="AD18" s="5"/>
      <c r="AE18" s="5"/>
      <c r="AF18" s="5"/>
      <c r="AG18" s="5"/>
    </row>
    <row r="19" spans="1:33" s="14" customFormat="1" ht="15" customHeight="1">
      <c r="A19" s="12" t="s">
        <v>812</v>
      </c>
      <c r="B19" s="13" t="s">
        <v>111</v>
      </c>
      <c r="C19" s="13" t="s">
        <v>112</v>
      </c>
      <c r="D19" s="25">
        <f t="shared" si="0"/>
        <v>14.577696695327619</v>
      </c>
      <c r="E19" s="13" t="s">
        <v>15</v>
      </c>
      <c r="F19" s="13" t="s">
        <v>102</v>
      </c>
      <c r="G19" s="13" t="s">
        <v>103</v>
      </c>
      <c r="H19" s="25">
        <f t="shared" si="1"/>
        <v>14.054879276574713</v>
      </c>
      <c r="I19" s="13" t="s">
        <v>15</v>
      </c>
      <c r="J19" s="13" t="s">
        <v>104</v>
      </c>
      <c r="K19" s="13" t="s">
        <v>105</v>
      </c>
      <c r="L19" s="25">
        <f t="shared" si="2"/>
        <v>13.897052921579611</v>
      </c>
      <c r="M19" s="13" t="s">
        <v>15</v>
      </c>
      <c r="N19" s="13" t="s">
        <v>106</v>
      </c>
      <c r="O19" s="13" t="s">
        <v>107</v>
      </c>
      <c r="P19" s="25">
        <f t="shared" si="3"/>
        <v>15.375739336657521</v>
      </c>
      <c r="Q19" s="13" t="s">
        <v>15</v>
      </c>
      <c r="R19" s="13" t="s">
        <v>108</v>
      </c>
      <c r="S19" s="13" t="s">
        <v>6</v>
      </c>
      <c r="T19" s="25">
        <f t="shared" si="4"/>
        <v>15.07142015916012</v>
      </c>
      <c r="U19" s="13" t="s">
        <v>6</v>
      </c>
      <c r="V19" s="13" t="s">
        <v>109</v>
      </c>
      <c r="W19" s="13" t="s">
        <v>110</v>
      </c>
      <c r="X19" s="25">
        <f t="shared" si="5"/>
        <v>14.671917143165389</v>
      </c>
      <c r="Y19" s="13" t="s">
        <v>15</v>
      </c>
      <c r="Z19" s="5"/>
      <c r="AA19" s="5"/>
      <c r="AB19" s="5"/>
      <c r="AC19" s="5"/>
      <c r="AD19" s="5"/>
      <c r="AE19" s="5"/>
      <c r="AF19" s="5"/>
      <c r="AG19" s="5"/>
    </row>
    <row r="20" spans="1:33" s="14" customFormat="1" ht="15" customHeight="1">
      <c r="A20" s="12" t="s">
        <v>813</v>
      </c>
      <c r="B20" s="13" t="s">
        <v>122</v>
      </c>
      <c r="C20" s="13" t="s">
        <v>123</v>
      </c>
      <c r="D20" s="25">
        <f t="shared" si="0"/>
        <v>13.526173455348173</v>
      </c>
      <c r="E20" s="13" t="s">
        <v>15</v>
      </c>
      <c r="F20" s="13" t="s">
        <v>113</v>
      </c>
      <c r="G20" s="13" t="s">
        <v>114</v>
      </c>
      <c r="H20" s="25">
        <f t="shared" si="1"/>
        <v>13.106811400538177</v>
      </c>
      <c r="I20" s="13" t="s">
        <v>15</v>
      </c>
      <c r="J20" s="13" t="s">
        <v>115</v>
      </c>
      <c r="K20" s="13" t="s">
        <v>116</v>
      </c>
      <c r="L20" s="25">
        <f t="shared" si="2"/>
        <v>13.064186458308841</v>
      </c>
      <c r="M20" s="13" t="s">
        <v>15</v>
      </c>
      <c r="N20" s="13" t="s">
        <v>117</v>
      </c>
      <c r="O20" s="13" t="s">
        <v>118</v>
      </c>
      <c r="P20" s="25">
        <f t="shared" si="3"/>
        <v>12.855000015789358</v>
      </c>
      <c r="Q20" s="13" t="s">
        <v>15</v>
      </c>
      <c r="R20" s="13" t="s">
        <v>119</v>
      </c>
      <c r="S20" s="13" t="s">
        <v>6</v>
      </c>
      <c r="T20" s="25">
        <f t="shared" si="4"/>
        <v>14.421583789149448</v>
      </c>
      <c r="U20" s="13" t="s">
        <v>6</v>
      </c>
      <c r="V20" s="13" t="s">
        <v>120</v>
      </c>
      <c r="W20" s="13" t="s">
        <v>121</v>
      </c>
      <c r="X20" s="25">
        <f t="shared" si="5"/>
        <v>15.26507713884993</v>
      </c>
      <c r="Y20" s="13" t="s">
        <v>15</v>
      </c>
      <c r="Z20" s="5"/>
      <c r="AA20" s="5"/>
      <c r="AB20" s="5"/>
      <c r="AC20" s="5"/>
      <c r="AD20" s="5"/>
      <c r="AE20" s="5"/>
      <c r="AF20" s="5"/>
      <c r="AG20" s="5"/>
    </row>
    <row r="21" spans="1:33" s="14" customFormat="1" ht="15" customHeight="1">
      <c r="A21" s="12" t="s">
        <v>814</v>
      </c>
      <c r="B21" s="13" t="s">
        <v>134</v>
      </c>
      <c r="C21" s="13" t="s">
        <v>135</v>
      </c>
      <c r="D21" s="25">
        <f t="shared" si="0"/>
        <v>5.7542695888863129</v>
      </c>
      <c r="E21" s="13" t="s">
        <v>15</v>
      </c>
      <c r="F21" s="13" t="s">
        <v>124</v>
      </c>
      <c r="G21" s="13" t="s">
        <v>125</v>
      </c>
      <c r="H21" s="25">
        <f t="shared" si="1"/>
        <v>5.1160372695820904</v>
      </c>
      <c r="I21" s="13" t="s">
        <v>15</v>
      </c>
      <c r="J21" s="13" t="s">
        <v>126</v>
      </c>
      <c r="K21" s="13" t="s">
        <v>127</v>
      </c>
      <c r="L21" s="25">
        <f t="shared" si="2"/>
        <v>5.6407903089936609</v>
      </c>
      <c r="M21" s="13" t="s">
        <v>15</v>
      </c>
      <c r="N21" s="13" t="s">
        <v>128</v>
      </c>
      <c r="O21" s="13" t="s">
        <v>129</v>
      </c>
      <c r="P21" s="25">
        <f t="shared" si="3"/>
        <v>5.9145037878668258</v>
      </c>
      <c r="Q21" s="13" t="s">
        <v>15</v>
      </c>
      <c r="R21" s="13" t="s">
        <v>130</v>
      </c>
      <c r="S21" s="13" t="s">
        <v>131</v>
      </c>
      <c r="T21" s="25">
        <f t="shared" si="4"/>
        <v>5.9883983450112286</v>
      </c>
      <c r="U21" s="13" t="s">
        <v>15</v>
      </c>
      <c r="V21" s="13" t="s">
        <v>132</v>
      </c>
      <c r="W21" s="13" t="s">
        <v>133</v>
      </c>
      <c r="X21" s="25">
        <f t="shared" si="5"/>
        <v>6.580645161290323</v>
      </c>
      <c r="Y21" s="13" t="s">
        <v>53</v>
      </c>
      <c r="Z21" s="5"/>
      <c r="AA21" s="5"/>
      <c r="AB21" s="5"/>
      <c r="AC21" s="5"/>
      <c r="AD21" s="5"/>
      <c r="AE21" s="5"/>
      <c r="AF21" s="5"/>
      <c r="AG21" s="5"/>
    </row>
    <row r="22" spans="1:33" s="14" customFormat="1" ht="15" customHeight="1">
      <c r="A22" s="12" t="s">
        <v>815</v>
      </c>
      <c r="B22" s="13" t="s">
        <v>145</v>
      </c>
      <c r="C22" s="13" t="s">
        <v>146</v>
      </c>
      <c r="D22" s="25">
        <f t="shared" si="0"/>
        <v>4.7745668703892106</v>
      </c>
      <c r="E22" s="13" t="s">
        <v>15</v>
      </c>
      <c r="F22" s="13" t="s">
        <v>136</v>
      </c>
      <c r="G22" s="13" t="s">
        <v>137</v>
      </c>
      <c r="H22" s="25">
        <f t="shared" si="1"/>
        <v>4.1888374306686922</v>
      </c>
      <c r="I22" s="13" t="s">
        <v>15</v>
      </c>
      <c r="J22" s="13" t="s">
        <v>138</v>
      </c>
      <c r="K22" s="13" t="s">
        <v>139</v>
      </c>
      <c r="L22" s="25">
        <f t="shared" si="2"/>
        <v>4.597690432312219</v>
      </c>
      <c r="M22" s="13" t="s">
        <v>15</v>
      </c>
      <c r="N22" s="13" t="s">
        <v>140</v>
      </c>
      <c r="O22" s="13" t="s">
        <v>141</v>
      </c>
      <c r="P22" s="25">
        <f t="shared" si="3"/>
        <v>5.0824046559656928</v>
      </c>
      <c r="Q22" s="13" t="s">
        <v>15</v>
      </c>
      <c r="R22" s="13" t="s">
        <v>142</v>
      </c>
      <c r="S22" s="13" t="s">
        <v>131</v>
      </c>
      <c r="T22" s="25">
        <f t="shared" si="4"/>
        <v>4.9755612233530027</v>
      </c>
      <c r="U22" s="13" t="s">
        <v>15</v>
      </c>
      <c r="V22" s="13" t="s">
        <v>143</v>
      </c>
      <c r="W22" s="13" t="s">
        <v>144</v>
      </c>
      <c r="X22" s="25">
        <f t="shared" si="5"/>
        <v>5.4366166792534258</v>
      </c>
      <c r="Y22" s="13" t="s">
        <v>53</v>
      </c>
      <c r="Z22" s="5"/>
      <c r="AA22" s="5"/>
      <c r="AB22" s="5"/>
      <c r="AC22" s="5"/>
      <c r="AD22" s="5"/>
      <c r="AE22" s="5"/>
      <c r="AF22" s="5"/>
      <c r="AG22" s="5"/>
    </row>
    <row r="23" spans="1:33" s="14" customFormat="1" ht="15" customHeight="1">
      <c r="A23" s="12" t="s">
        <v>816</v>
      </c>
      <c r="B23" s="13" t="s">
        <v>157</v>
      </c>
      <c r="C23" s="13" t="s">
        <v>158</v>
      </c>
      <c r="D23" s="25">
        <f t="shared" si="0"/>
        <v>6.3581338597365766</v>
      </c>
      <c r="E23" s="13" t="s">
        <v>15</v>
      </c>
      <c r="F23" s="13" t="s">
        <v>147</v>
      </c>
      <c r="G23" s="13" t="s">
        <v>148</v>
      </c>
      <c r="H23" s="25">
        <f t="shared" si="1"/>
        <v>5.6273407896904573</v>
      </c>
      <c r="I23" s="13" t="s">
        <v>15</v>
      </c>
      <c r="J23" s="13" t="s">
        <v>149</v>
      </c>
      <c r="K23" s="13" t="s">
        <v>150</v>
      </c>
      <c r="L23" s="25">
        <f t="shared" si="2"/>
        <v>6.0764185890767815</v>
      </c>
      <c r="M23" s="13" t="s">
        <v>15</v>
      </c>
      <c r="N23" s="13" t="s">
        <v>151</v>
      </c>
      <c r="O23" s="13" t="s">
        <v>152</v>
      </c>
      <c r="P23" s="25">
        <f t="shared" si="3"/>
        <v>6.9389172921883731</v>
      </c>
      <c r="Q23" s="13" t="s">
        <v>15</v>
      </c>
      <c r="R23" s="13" t="s">
        <v>153</v>
      </c>
      <c r="S23" s="13" t="s">
        <v>154</v>
      </c>
      <c r="T23" s="25">
        <f t="shared" si="4"/>
        <v>6.6557413277469806</v>
      </c>
      <c r="U23" s="13" t="s">
        <v>15</v>
      </c>
      <c r="V23" s="13" t="s">
        <v>155</v>
      </c>
      <c r="W23" s="13" t="s">
        <v>156</v>
      </c>
      <c r="X23" s="25">
        <f t="shared" si="5"/>
        <v>6.6147372963642246</v>
      </c>
      <c r="Y23" s="13" t="s">
        <v>15</v>
      </c>
      <c r="Z23" s="5"/>
      <c r="AA23" s="5"/>
      <c r="AB23" s="5"/>
      <c r="AC23" s="5"/>
      <c r="AD23" s="5"/>
      <c r="AE23" s="5"/>
      <c r="AF23" s="5"/>
      <c r="AG23" s="5"/>
    </row>
    <row r="24" spans="1:33" s="14" customFormat="1" ht="15" customHeight="1">
      <c r="A24" s="12" t="s">
        <v>817</v>
      </c>
      <c r="B24" s="13" t="s">
        <v>169</v>
      </c>
      <c r="C24" s="13" t="s">
        <v>170</v>
      </c>
      <c r="D24" s="25">
        <f t="shared" si="0"/>
        <v>4.0395020295300936</v>
      </c>
      <c r="E24" s="13" t="s">
        <v>15</v>
      </c>
      <c r="F24" s="13" t="s">
        <v>159</v>
      </c>
      <c r="G24" s="13" t="s">
        <v>160</v>
      </c>
      <c r="H24" s="25">
        <f t="shared" si="1"/>
        <v>3.3286349740980068</v>
      </c>
      <c r="I24" s="13" t="s">
        <v>15</v>
      </c>
      <c r="J24" s="13" t="s">
        <v>161</v>
      </c>
      <c r="K24" s="13" t="s">
        <v>162</v>
      </c>
      <c r="L24" s="25">
        <f t="shared" si="2"/>
        <v>3.9425453890939695</v>
      </c>
      <c r="M24" s="13" t="s">
        <v>15</v>
      </c>
      <c r="N24" s="13" t="s">
        <v>163</v>
      </c>
      <c r="O24" s="13" t="s">
        <v>164</v>
      </c>
      <c r="P24" s="25">
        <f t="shared" si="3"/>
        <v>4.3267891710271611</v>
      </c>
      <c r="Q24" s="13" t="s">
        <v>15</v>
      </c>
      <c r="R24" s="13" t="s">
        <v>165</v>
      </c>
      <c r="S24" s="13" t="s">
        <v>166</v>
      </c>
      <c r="T24" s="25">
        <f t="shared" si="4"/>
        <v>4.3503705263215338</v>
      </c>
      <c r="U24" s="13" t="s">
        <v>15</v>
      </c>
      <c r="V24" s="13" t="s">
        <v>167</v>
      </c>
      <c r="W24" s="13" t="s">
        <v>168</v>
      </c>
      <c r="X24" s="25">
        <f t="shared" si="5"/>
        <v>4.1937641601035711</v>
      </c>
      <c r="Y24" s="13" t="s">
        <v>15</v>
      </c>
      <c r="Z24" s="5"/>
      <c r="AA24" s="5"/>
      <c r="AB24" s="5"/>
      <c r="AC24" s="5"/>
      <c r="AD24" s="5"/>
      <c r="AE24" s="5"/>
      <c r="AF24" s="5"/>
      <c r="AG24" s="5"/>
    </row>
    <row r="25" spans="1:33" s="14" customFormat="1" ht="15" customHeight="1">
      <c r="A25" s="12" t="s">
        <v>818</v>
      </c>
      <c r="B25" s="13" t="s">
        <v>181</v>
      </c>
      <c r="C25" s="13" t="s">
        <v>182</v>
      </c>
      <c r="D25" s="25">
        <f t="shared" si="0"/>
        <v>1.6504484573875426</v>
      </c>
      <c r="E25" s="13" t="s">
        <v>15</v>
      </c>
      <c r="F25" s="13" t="s">
        <v>171</v>
      </c>
      <c r="G25" s="13" t="s">
        <v>172</v>
      </c>
      <c r="H25" s="25">
        <f t="shared" si="1"/>
        <v>1.4085558952204873</v>
      </c>
      <c r="I25" s="13" t="s">
        <v>15</v>
      </c>
      <c r="J25" s="13" t="s">
        <v>173</v>
      </c>
      <c r="K25" s="13" t="s">
        <v>174</v>
      </c>
      <c r="L25" s="25">
        <f t="shared" si="2"/>
        <v>1.53463094833674</v>
      </c>
      <c r="M25" s="13" t="s">
        <v>15</v>
      </c>
      <c r="N25" s="13" t="s">
        <v>175</v>
      </c>
      <c r="O25" s="13" t="s">
        <v>176</v>
      </c>
      <c r="P25" s="25">
        <f t="shared" si="3"/>
        <v>1.8411022234573009</v>
      </c>
      <c r="Q25" s="13" t="s">
        <v>15</v>
      </c>
      <c r="R25" s="13" t="s">
        <v>177</v>
      </c>
      <c r="S25" s="13" t="s">
        <v>178</v>
      </c>
      <c r="T25" s="25">
        <f t="shared" si="4"/>
        <v>1.8212333840646171</v>
      </c>
      <c r="U25" s="13" t="s">
        <v>15</v>
      </c>
      <c r="V25" s="13" t="s">
        <v>179</v>
      </c>
      <c r="W25" s="13" t="s">
        <v>180</v>
      </c>
      <c r="X25" s="25">
        <f t="shared" si="5"/>
        <v>1.5179631028158378</v>
      </c>
      <c r="Y25" s="13" t="s">
        <v>15</v>
      </c>
      <c r="Z25" s="5"/>
      <c r="AA25" s="5"/>
      <c r="AB25" s="5"/>
      <c r="AC25" s="5"/>
      <c r="AD25" s="5"/>
      <c r="AE25" s="5"/>
      <c r="AF25" s="5"/>
      <c r="AG25" s="5"/>
    </row>
    <row r="26" spans="1:33" s="14" customFormat="1" ht="12" customHeight="1">
      <c r="A26" s="12" t="s">
        <v>1</v>
      </c>
      <c r="B26" s="13" t="s">
        <v>1</v>
      </c>
      <c r="C26" s="13" t="s">
        <v>1</v>
      </c>
      <c r="D26" s="25"/>
      <c r="E26" s="13" t="s">
        <v>1</v>
      </c>
      <c r="F26" s="13" t="s">
        <v>1</v>
      </c>
      <c r="G26" s="13" t="s">
        <v>1</v>
      </c>
      <c r="H26" s="25">
        <f>SUM(H13:H25)</f>
        <v>100.00000000000001</v>
      </c>
      <c r="I26" s="13" t="s">
        <v>1</v>
      </c>
      <c r="J26" s="13" t="s">
        <v>1</v>
      </c>
      <c r="K26" s="13" t="s">
        <v>1</v>
      </c>
      <c r="L26" s="25"/>
      <c r="M26" s="13" t="s">
        <v>1</v>
      </c>
      <c r="N26" s="13" t="s">
        <v>1</v>
      </c>
      <c r="O26" s="13" t="s">
        <v>1</v>
      </c>
      <c r="P26" s="25"/>
      <c r="Q26" s="13" t="s">
        <v>1</v>
      </c>
      <c r="R26" s="13" t="s">
        <v>1</v>
      </c>
      <c r="S26" s="13" t="s">
        <v>1</v>
      </c>
      <c r="T26" s="25"/>
      <c r="U26" s="13" t="s">
        <v>1</v>
      </c>
      <c r="V26" s="13" t="s">
        <v>1</v>
      </c>
      <c r="W26" s="13" t="s">
        <v>1</v>
      </c>
      <c r="X26" s="25"/>
      <c r="Y26" s="13" t="s">
        <v>1</v>
      </c>
      <c r="Z26" s="5"/>
      <c r="AA26" s="5"/>
      <c r="AB26" s="5"/>
      <c r="AC26" s="5"/>
      <c r="AD26" s="5"/>
      <c r="AE26" s="5"/>
      <c r="AF26" s="5"/>
      <c r="AG26" s="5"/>
    </row>
    <row r="27" spans="1:33" s="11" customFormat="1" ht="15" customHeight="1">
      <c r="A27" s="15" t="s">
        <v>819</v>
      </c>
      <c r="B27" s="16" t="s">
        <v>188</v>
      </c>
      <c r="C27" s="16" t="s">
        <v>15</v>
      </c>
      <c r="D27" s="16" t="s">
        <v>7</v>
      </c>
      <c r="E27" s="16" t="s">
        <v>7</v>
      </c>
      <c r="F27" s="16" t="s">
        <v>183</v>
      </c>
      <c r="G27" s="16" t="s">
        <v>53</v>
      </c>
      <c r="H27" s="16" t="s">
        <v>7</v>
      </c>
      <c r="I27" s="16" t="s">
        <v>7</v>
      </c>
      <c r="J27" s="16" t="s">
        <v>184</v>
      </c>
      <c r="K27" s="16" t="s">
        <v>15</v>
      </c>
      <c r="L27" s="16" t="s">
        <v>7</v>
      </c>
      <c r="M27" s="16" t="s">
        <v>7</v>
      </c>
      <c r="N27" s="16" t="s">
        <v>185</v>
      </c>
      <c r="O27" s="16" t="s">
        <v>15</v>
      </c>
      <c r="P27" s="16" t="s">
        <v>7</v>
      </c>
      <c r="Q27" s="16" t="s">
        <v>7</v>
      </c>
      <c r="R27" s="16" t="s">
        <v>186</v>
      </c>
      <c r="S27" s="16" t="s">
        <v>15</v>
      </c>
      <c r="T27" s="16" t="s">
        <v>7</v>
      </c>
      <c r="U27" s="16" t="s">
        <v>7</v>
      </c>
      <c r="V27" s="16" t="s">
        <v>187</v>
      </c>
      <c r="W27" s="16" t="s">
        <v>53</v>
      </c>
      <c r="X27" s="16" t="s">
        <v>7</v>
      </c>
      <c r="Y27" s="16" t="s">
        <v>7</v>
      </c>
      <c r="Z27" s="6"/>
      <c r="AA27" s="6"/>
      <c r="AB27" s="6"/>
      <c r="AC27" s="6"/>
      <c r="AD27" s="6"/>
      <c r="AE27" s="6"/>
      <c r="AF27" s="6"/>
      <c r="AG27" s="6"/>
    </row>
    <row r="28" spans="1:33" s="14" customFormat="1" ht="12" customHeight="1">
      <c r="A28" s="12" t="s">
        <v>1</v>
      </c>
      <c r="B28" s="13" t="s">
        <v>1</v>
      </c>
      <c r="C28" s="13" t="s">
        <v>1</v>
      </c>
      <c r="D28" s="13" t="s">
        <v>1</v>
      </c>
      <c r="E28" s="13" t="s">
        <v>1</v>
      </c>
      <c r="F28" s="13" t="s">
        <v>1</v>
      </c>
      <c r="G28" s="13" t="s">
        <v>1</v>
      </c>
      <c r="H28" s="13" t="s">
        <v>1</v>
      </c>
      <c r="I28" s="13" t="s">
        <v>1</v>
      </c>
      <c r="J28" s="13" t="s">
        <v>1</v>
      </c>
      <c r="K28" s="13" t="s">
        <v>1</v>
      </c>
      <c r="L28" s="13" t="s">
        <v>1</v>
      </c>
      <c r="M28" s="13" t="s">
        <v>1</v>
      </c>
      <c r="N28" s="13" t="s">
        <v>1</v>
      </c>
      <c r="O28" s="13" t="s">
        <v>1</v>
      </c>
      <c r="P28" s="13" t="s">
        <v>1</v>
      </c>
      <c r="Q28" s="13" t="s">
        <v>1</v>
      </c>
      <c r="R28" s="13" t="s">
        <v>1</v>
      </c>
      <c r="S28" s="13" t="s">
        <v>1</v>
      </c>
      <c r="T28" s="13" t="s">
        <v>1</v>
      </c>
      <c r="U28" s="13" t="s">
        <v>1</v>
      </c>
      <c r="V28" s="13" t="s">
        <v>1</v>
      </c>
      <c r="W28" s="13" t="s">
        <v>1</v>
      </c>
      <c r="X28" s="13" t="s">
        <v>1</v>
      </c>
      <c r="Y28" s="13" t="s">
        <v>1</v>
      </c>
      <c r="Z28" s="5"/>
      <c r="AA28" s="5"/>
      <c r="AB28" s="5"/>
      <c r="AC28" s="5"/>
      <c r="AD28" s="5"/>
      <c r="AE28" s="5"/>
      <c r="AF28" s="5"/>
      <c r="AG28" s="5"/>
    </row>
    <row r="29" spans="1:33" s="14" customFormat="1" ht="15" customHeight="1">
      <c r="A29" s="12" t="s">
        <v>820</v>
      </c>
      <c r="B29" s="13" t="s">
        <v>195</v>
      </c>
      <c r="C29" s="13" t="s">
        <v>191</v>
      </c>
      <c r="D29" s="25">
        <f t="shared" ref="D29:D32" si="6">+B29/B$9*100</f>
        <v>77.947757688305131</v>
      </c>
      <c r="E29" s="13" t="s">
        <v>15</v>
      </c>
      <c r="F29" s="13" t="s">
        <v>189</v>
      </c>
      <c r="G29" s="13" t="s">
        <v>6</v>
      </c>
      <c r="H29" s="25">
        <f t="shared" ref="H29:H32" si="7">+F29/F$9*100</f>
        <v>72.724962931776162</v>
      </c>
      <c r="I29" s="13" t="s">
        <v>6</v>
      </c>
      <c r="J29" s="13" t="s">
        <v>190</v>
      </c>
      <c r="K29" s="13" t="s">
        <v>191</v>
      </c>
      <c r="L29" s="25">
        <f t="shared" ref="L29:L32" si="8">+J29/J$9*100</f>
        <v>75.825995162928876</v>
      </c>
      <c r="M29" s="13" t="s">
        <v>15</v>
      </c>
      <c r="N29" s="13" t="s">
        <v>192</v>
      </c>
      <c r="O29" s="13" t="s">
        <v>6</v>
      </c>
      <c r="P29" s="25">
        <f t="shared" ref="P29:P32" si="9">+N29/N$9*100</f>
        <v>84.718681020245114</v>
      </c>
      <c r="Q29" s="13" t="s">
        <v>6</v>
      </c>
      <c r="R29" s="13" t="s">
        <v>193</v>
      </c>
      <c r="S29" s="13" t="s">
        <v>6</v>
      </c>
      <c r="T29" s="25">
        <f t="shared" ref="T29:T32" si="10">+R29/R$9*100</f>
        <v>79.038082111925007</v>
      </c>
      <c r="U29" s="13" t="s">
        <v>6</v>
      </c>
      <c r="V29" s="13" t="s">
        <v>194</v>
      </c>
      <c r="W29" s="13" t="s">
        <v>6</v>
      </c>
      <c r="X29" s="25">
        <f t="shared" ref="X29:X32" si="11">+V29/V$9*100</f>
        <v>76.325817240263234</v>
      </c>
      <c r="Y29" s="13" t="s">
        <v>6</v>
      </c>
      <c r="Z29" s="5"/>
      <c r="AA29" s="5"/>
      <c r="AB29" s="5"/>
      <c r="AC29" s="5"/>
      <c r="AD29" s="5"/>
      <c r="AE29" s="5"/>
      <c r="AF29" s="5"/>
      <c r="AG29" s="5"/>
    </row>
    <row r="30" spans="1:33" s="14" customFormat="1" ht="15" customHeight="1">
      <c r="A30" s="12" t="s">
        <v>821</v>
      </c>
      <c r="B30" s="13" t="s">
        <v>206</v>
      </c>
      <c r="C30" s="13" t="s">
        <v>207</v>
      </c>
      <c r="D30" s="25">
        <f t="shared" si="6"/>
        <v>73.713144479939331</v>
      </c>
      <c r="E30" s="13" t="s">
        <v>15</v>
      </c>
      <c r="F30" s="13" t="s">
        <v>196</v>
      </c>
      <c r="G30" s="13" t="s">
        <v>197</v>
      </c>
      <c r="H30" s="25">
        <f t="shared" si="7"/>
        <v>67.664866645920668</v>
      </c>
      <c r="I30" s="13" t="s">
        <v>15</v>
      </c>
      <c r="J30" s="13" t="s">
        <v>198</v>
      </c>
      <c r="K30" s="13" t="s">
        <v>199</v>
      </c>
      <c r="L30" s="25">
        <f t="shared" si="8"/>
        <v>71.501981123585296</v>
      </c>
      <c r="M30" s="13" t="s">
        <v>15</v>
      </c>
      <c r="N30" s="13" t="s">
        <v>200</v>
      </c>
      <c r="O30" s="13" t="s">
        <v>201</v>
      </c>
      <c r="P30" s="25">
        <f t="shared" si="9"/>
        <v>80.85249898158645</v>
      </c>
      <c r="Q30" s="13" t="s">
        <v>15</v>
      </c>
      <c r="R30" s="13" t="s">
        <v>202</v>
      </c>
      <c r="S30" s="13" t="s">
        <v>203</v>
      </c>
      <c r="T30" s="25">
        <f t="shared" si="10"/>
        <v>75.142792573012812</v>
      </c>
      <c r="U30" s="13" t="s">
        <v>15</v>
      </c>
      <c r="V30" s="13" t="s">
        <v>204</v>
      </c>
      <c r="W30" s="13" t="s">
        <v>205</v>
      </c>
      <c r="X30" s="25">
        <f t="shared" si="11"/>
        <v>72.130758442118889</v>
      </c>
      <c r="Y30" s="13" t="s">
        <v>15</v>
      </c>
      <c r="Z30" s="5"/>
      <c r="AA30" s="5"/>
      <c r="AB30" s="5"/>
      <c r="AC30" s="5"/>
      <c r="AD30" s="5"/>
      <c r="AE30" s="5"/>
      <c r="AF30" s="5"/>
      <c r="AG30" s="5"/>
    </row>
    <row r="31" spans="1:33" s="14" customFormat="1" ht="15" customHeight="1">
      <c r="A31" s="12" t="s">
        <v>822</v>
      </c>
      <c r="B31" s="13" t="s">
        <v>218</v>
      </c>
      <c r="C31" s="13" t="s">
        <v>219</v>
      </c>
      <c r="D31" s="25">
        <f t="shared" si="6"/>
        <v>14.687742272021525</v>
      </c>
      <c r="E31" s="13" t="s">
        <v>15</v>
      </c>
      <c r="F31" s="13" t="s">
        <v>208</v>
      </c>
      <c r="G31" s="13" t="s">
        <v>209</v>
      </c>
      <c r="H31" s="25">
        <f t="shared" si="7"/>
        <v>12.750151018689706</v>
      </c>
      <c r="I31" s="13" t="s">
        <v>15</v>
      </c>
      <c r="J31" s="13" t="s">
        <v>210</v>
      </c>
      <c r="K31" s="13" t="s">
        <v>211</v>
      </c>
      <c r="L31" s="25">
        <f t="shared" si="8"/>
        <v>14.047126985684184</v>
      </c>
      <c r="M31" s="13" t="s">
        <v>15</v>
      </c>
      <c r="N31" s="13" t="s">
        <v>212</v>
      </c>
      <c r="O31" s="13" t="s">
        <v>213</v>
      </c>
      <c r="P31" s="25">
        <f t="shared" si="9"/>
        <v>15.948640378439316</v>
      </c>
      <c r="Q31" s="13" t="s">
        <v>15</v>
      </c>
      <c r="R31" s="13" t="s">
        <v>214</v>
      </c>
      <c r="S31" s="13" t="s">
        <v>215</v>
      </c>
      <c r="T31" s="25">
        <f t="shared" si="10"/>
        <v>15.567607582682369</v>
      </c>
      <c r="U31" s="13" t="s">
        <v>15</v>
      </c>
      <c r="V31" s="13" t="s">
        <v>216</v>
      </c>
      <c r="W31" s="13" t="s">
        <v>217</v>
      </c>
      <c r="X31" s="25">
        <f t="shared" si="11"/>
        <v>15.324414715719065</v>
      </c>
      <c r="Y31" s="13" t="s">
        <v>53</v>
      </c>
      <c r="Z31" s="5"/>
      <c r="AA31" s="5"/>
      <c r="AB31" s="5"/>
      <c r="AC31" s="5"/>
      <c r="AD31" s="5"/>
      <c r="AE31" s="5"/>
      <c r="AF31" s="5"/>
      <c r="AG31" s="5"/>
    </row>
    <row r="32" spans="1:33" s="14" customFormat="1" ht="15" customHeight="1">
      <c r="A32" s="12" t="s">
        <v>823</v>
      </c>
      <c r="B32" s="13" t="s">
        <v>228</v>
      </c>
      <c r="C32" s="13" t="s">
        <v>229</v>
      </c>
      <c r="D32" s="25">
        <f t="shared" si="6"/>
        <v>12.048084346654212</v>
      </c>
      <c r="E32" s="13" t="s">
        <v>15</v>
      </c>
      <c r="F32" s="13" t="s">
        <v>220</v>
      </c>
      <c r="G32" s="13" t="s">
        <v>221</v>
      </c>
      <c r="H32" s="25">
        <f t="shared" si="7"/>
        <v>10.36453165900895</v>
      </c>
      <c r="I32" s="13" t="s">
        <v>15</v>
      </c>
      <c r="J32" s="13" t="s">
        <v>222</v>
      </c>
      <c r="K32" s="13" t="s">
        <v>154</v>
      </c>
      <c r="L32" s="25">
        <f t="shared" si="8"/>
        <v>11.55359492650749</v>
      </c>
      <c r="M32" s="13" t="s">
        <v>15</v>
      </c>
      <c r="N32" s="13" t="s">
        <v>223</v>
      </c>
      <c r="O32" s="13" t="s">
        <v>224</v>
      </c>
      <c r="P32" s="25">
        <f t="shared" si="9"/>
        <v>13.106808686672835</v>
      </c>
      <c r="Q32" s="13" t="s">
        <v>15</v>
      </c>
      <c r="R32" s="13" t="s">
        <v>225</v>
      </c>
      <c r="S32" s="13" t="s">
        <v>6</v>
      </c>
      <c r="T32" s="25">
        <f t="shared" si="10"/>
        <v>12.82734523813313</v>
      </c>
      <c r="U32" s="13" t="s">
        <v>6</v>
      </c>
      <c r="V32" s="13" t="s">
        <v>226</v>
      </c>
      <c r="W32" s="13" t="s">
        <v>227</v>
      </c>
      <c r="X32" s="25">
        <f t="shared" si="11"/>
        <v>12.326464559283634</v>
      </c>
      <c r="Y32" s="13" t="s">
        <v>15</v>
      </c>
      <c r="Z32" s="5"/>
      <c r="AA32" s="5"/>
      <c r="AB32" s="5"/>
      <c r="AC32" s="5"/>
      <c r="AD32" s="5"/>
      <c r="AE32" s="5"/>
      <c r="AF32" s="5"/>
      <c r="AG32" s="5"/>
    </row>
    <row r="33" spans="1:33" s="14" customFormat="1" ht="12" customHeight="1">
      <c r="A33" s="12" t="s">
        <v>1</v>
      </c>
      <c r="B33" s="13" t="s">
        <v>1</v>
      </c>
      <c r="C33" s="13" t="s">
        <v>1</v>
      </c>
      <c r="D33" s="13" t="s">
        <v>1</v>
      </c>
      <c r="E33" s="13" t="s">
        <v>1</v>
      </c>
      <c r="F33" s="13" t="s">
        <v>1</v>
      </c>
      <c r="G33" s="13" t="s">
        <v>1</v>
      </c>
      <c r="H33" s="13" t="s">
        <v>1</v>
      </c>
      <c r="I33" s="13" t="s">
        <v>1</v>
      </c>
      <c r="J33" s="13" t="s">
        <v>1</v>
      </c>
      <c r="K33" s="13" t="s">
        <v>1</v>
      </c>
      <c r="L33" s="13" t="s">
        <v>1</v>
      </c>
      <c r="M33" s="13" t="s">
        <v>1</v>
      </c>
      <c r="N33" s="13" t="s">
        <v>1</v>
      </c>
      <c r="O33" s="13" t="s">
        <v>1</v>
      </c>
      <c r="P33" s="13" t="s">
        <v>1</v>
      </c>
      <c r="Q33" s="13" t="s">
        <v>1</v>
      </c>
      <c r="R33" s="13" t="s">
        <v>1</v>
      </c>
      <c r="S33" s="13" t="s">
        <v>1</v>
      </c>
      <c r="T33" s="13" t="s">
        <v>1</v>
      </c>
      <c r="U33" s="13" t="s">
        <v>1</v>
      </c>
      <c r="V33" s="13" t="s">
        <v>1</v>
      </c>
      <c r="W33" s="13" t="s">
        <v>1</v>
      </c>
      <c r="X33" s="13" t="s">
        <v>1</v>
      </c>
      <c r="Y33" s="13" t="s">
        <v>1</v>
      </c>
      <c r="Z33" s="5"/>
      <c r="AA33" s="5"/>
      <c r="AB33" s="5"/>
      <c r="AC33" s="5"/>
      <c r="AD33" s="5"/>
      <c r="AE33" s="5"/>
      <c r="AF33" s="5"/>
      <c r="AG33" s="5"/>
    </row>
    <row r="34" spans="1:33" s="11" customFormat="1" ht="18" customHeight="1">
      <c r="A34" s="15" t="s">
        <v>824</v>
      </c>
      <c r="B34" s="16" t="s">
        <v>195</v>
      </c>
      <c r="C34" s="16" t="s">
        <v>191</v>
      </c>
      <c r="D34" s="28">
        <v>100</v>
      </c>
      <c r="E34" s="16" t="s">
        <v>7</v>
      </c>
      <c r="F34" s="16" t="s">
        <v>189</v>
      </c>
      <c r="G34" s="16" t="s">
        <v>6</v>
      </c>
      <c r="H34" s="28">
        <v>100</v>
      </c>
      <c r="I34" s="16" t="s">
        <v>7</v>
      </c>
      <c r="J34" s="16" t="s">
        <v>190</v>
      </c>
      <c r="K34" s="16" t="s">
        <v>191</v>
      </c>
      <c r="L34" s="28">
        <v>100</v>
      </c>
      <c r="M34" s="16" t="s">
        <v>7</v>
      </c>
      <c r="N34" s="16" t="s">
        <v>192</v>
      </c>
      <c r="O34" s="16" t="s">
        <v>6</v>
      </c>
      <c r="P34" s="28">
        <v>100</v>
      </c>
      <c r="Q34" s="16" t="s">
        <v>7</v>
      </c>
      <c r="R34" s="16" t="s">
        <v>193</v>
      </c>
      <c r="S34" s="16" t="s">
        <v>6</v>
      </c>
      <c r="T34" s="28">
        <v>100</v>
      </c>
      <c r="U34" s="16" t="s">
        <v>7</v>
      </c>
      <c r="V34" s="16" t="s">
        <v>194</v>
      </c>
      <c r="W34" s="16" t="s">
        <v>6</v>
      </c>
      <c r="X34" s="28">
        <v>100</v>
      </c>
      <c r="Y34" s="16" t="s">
        <v>7</v>
      </c>
      <c r="Z34" s="6"/>
      <c r="AA34" s="6"/>
      <c r="AB34" s="6"/>
      <c r="AC34" s="6"/>
      <c r="AD34" s="6"/>
      <c r="AE34" s="6"/>
      <c r="AF34" s="6"/>
      <c r="AG34" s="6"/>
    </row>
    <row r="35" spans="1:33" s="14" customFormat="1" ht="15" customHeight="1">
      <c r="A35" s="12" t="s">
        <v>804</v>
      </c>
      <c r="B35" s="13" t="s">
        <v>237</v>
      </c>
      <c r="C35" s="13" t="s">
        <v>238</v>
      </c>
      <c r="D35" s="25">
        <f>+B35/B$34*100</f>
        <v>46.445609622506758</v>
      </c>
      <c r="E35" s="13" t="s">
        <v>15</v>
      </c>
      <c r="F35" s="13" t="s">
        <v>230</v>
      </c>
      <c r="G35" s="13" t="s">
        <v>107</v>
      </c>
      <c r="H35" s="25">
        <f>+F35/F$34*100</f>
        <v>45.289023713707799</v>
      </c>
      <c r="I35" s="13" t="s">
        <v>15</v>
      </c>
      <c r="J35" s="13" t="s">
        <v>231</v>
      </c>
      <c r="K35" s="13" t="s">
        <v>232</v>
      </c>
      <c r="L35" s="25">
        <f>+J35/J$34*100</f>
        <v>45.863481856354205</v>
      </c>
      <c r="M35" s="13" t="s">
        <v>15</v>
      </c>
      <c r="N35" s="13" t="s">
        <v>233</v>
      </c>
      <c r="O35" s="13" t="s">
        <v>6</v>
      </c>
      <c r="P35" s="25">
        <f>+N35/N$34*100</f>
        <v>46.328320867399391</v>
      </c>
      <c r="Q35" s="13" t="s">
        <v>6</v>
      </c>
      <c r="R35" s="13" t="s">
        <v>234</v>
      </c>
      <c r="S35" s="13" t="s">
        <v>6</v>
      </c>
      <c r="T35" s="25">
        <f>+R35/R$34*100</f>
        <v>47.595215918250169</v>
      </c>
      <c r="U35" s="13" t="s">
        <v>6</v>
      </c>
      <c r="V35" s="13" t="s">
        <v>235</v>
      </c>
      <c r="W35" s="13" t="s">
        <v>236</v>
      </c>
      <c r="X35" s="25">
        <f>+V35/V$34*100</f>
        <v>47.567084685581172</v>
      </c>
      <c r="Y35" s="13" t="s">
        <v>15</v>
      </c>
      <c r="Z35" s="5"/>
      <c r="AA35" s="5"/>
      <c r="AB35" s="5"/>
      <c r="AC35" s="5"/>
      <c r="AD35" s="5"/>
      <c r="AE35" s="5"/>
      <c r="AF35" s="5"/>
      <c r="AG35" s="5"/>
    </row>
    <row r="36" spans="1:33" s="14" customFormat="1" ht="15" customHeight="1">
      <c r="A36" s="12" t="s">
        <v>805</v>
      </c>
      <c r="B36" s="13" t="s">
        <v>246</v>
      </c>
      <c r="C36" s="13" t="s">
        <v>247</v>
      </c>
      <c r="D36" s="25">
        <f>+B36/B$34*100</f>
        <v>53.554390377493235</v>
      </c>
      <c r="E36" s="13" t="s">
        <v>15</v>
      </c>
      <c r="F36" s="13" t="s">
        <v>239</v>
      </c>
      <c r="G36" s="13" t="s">
        <v>240</v>
      </c>
      <c r="H36" s="25">
        <f>+F36/F$34*100</f>
        <v>54.710976286292201</v>
      </c>
      <c r="I36" s="13" t="s">
        <v>15</v>
      </c>
      <c r="J36" s="13" t="s">
        <v>241</v>
      </c>
      <c r="K36" s="13" t="s">
        <v>242</v>
      </c>
      <c r="L36" s="25">
        <f>+J36/J$34*100</f>
        <v>54.136518143645795</v>
      </c>
      <c r="M36" s="13" t="s">
        <v>15</v>
      </c>
      <c r="N36" s="13" t="s">
        <v>243</v>
      </c>
      <c r="O36" s="13" t="s">
        <v>6</v>
      </c>
      <c r="P36" s="25">
        <f>+N36/N$34*100</f>
        <v>53.671679132600616</v>
      </c>
      <c r="Q36" s="13" t="s">
        <v>6</v>
      </c>
      <c r="R36" s="13" t="s">
        <v>244</v>
      </c>
      <c r="S36" s="13" t="s">
        <v>6</v>
      </c>
      <c r="T36" s="25">
        <f>+R36/R$34*100</f>
        <v>52.404784081749831</v>
      </c>
      <c r="U36" s="13" t="s">
        <v>6</v>
      </c>
      <c r="V36" s="13" t="s">
        <v>245</v>
      </c>
      <c r="W36" s="13" t="s">
        <v>236</v>
      </c>
      <c r="X36" s="25">
        <f>+V36/V$34*100</f>
        <v>52.432915314418828</v>
      </c>
      <c r="Y36" s="13" t="s">
        <v>15</v>
      </c>
      <c r="Z36" s="5"/>
      <c r="AA36" s="5"/>
      <c r="AB36" s="5"/>
      <c r="AC36" s="5"/>
      <c r="AD36" s="5"/>
      <c r="AE36" s="5"/>
      <c r="AF36" s="5"/>
      <c r="AG36" s="5"/>
    </row>
    <row r="37" spans="1:33" s="14" customFormat="1" ht="12" customHeight="1">
      <c r="A37" s="12" t="s">
        <v>1</v>
      </c>
      <c r="B37" s="13" t="s">
        <v>1</v>
      </c>
      <c r="C37" s="13" t="s">
        <v>1</v>
      </c>
      <c r="D37" s="13" t="s">
        <v>1</v>
      </c>
      <c r="E37" s="13" t="s">
        <v>1</v>
      </c>
      <c r="F37" s="13" t="s">
        <v>1</v>
      </c>
      <c r="G37" s="13" t="s">
        <v>1</v>
      </c>
      <c r="H37" s="13" t="s">
        <v>1</v>
      </c>
      <c r="I37" s="13" t="s">
        <v>1</v>
      </c>
      <c r="J37" s="13" t="s">
        <v>1</v>
      </c>
      <c r="K37" s="13" t="s">
        <v>1</v>
      </c>
      <c r="L37" s="13" t="s">
        <v>1</v>
      </c>
      <c r="M37" s="13" t="s">
        <v>1</v>
      </c>
      <c r="N37" s="13" t="s">
        <v>1</v>
      </c>
      <c r="O37" s="13" t="s">
        <v>1</v>
      </c>
      <c r="P37" s="13" t="s">
        <v>1</v>
      </c>
      <c r="Q37" s="13" t="s">
        <v>1</v>
      </c>
      <c r="R37" s="13" t="s">
        <v>1</v>
      </c>
      <c r="S37" s="13" t="s">
        <v>1</v>
      </c>
      <c r="T37" s="13" t="s">
        <v>1</v>
      </c>
      <c r="U37" s="13" t="s">
        <v>1</v>
      </c>
      <c r="V37" s="13" t="s">
        <v>1</v>
      </c>
      <c r="W37" s="13" t="s">
        <v>1</v>
      </c>
      <c r="X37" s="13" t="s">
        <v>1</v>
      </c>
      <c r="Y37" s="13" t="s">
        <v>1</v>
      </c>
      <c r="Z37" s="5"/>
      <c r="AA37" s="5"/>
      <c r="AB37" s="5"/>
      <c r="AC37" s="5"/>
      <c r="AD37" s="5"/>
      <c r="AE37" s="5"/>
      <c r="AF37" s="5"/>
      <c r="AG37" s="5"/>
    </row>
    <row r="38" spans="1:33" s="11" customFormat="1" ht="18" customHeight="1">
      <c r="A38" s="15" t="s">
        <v>825</v>
      </c>
      <c r="B38" s="16" t="s">
        <v>228</v>
      </c>
      <c r="C38" s="16" t="s">
        <v>229</v>
      </c>
      <c r="D38" s="28">
        <v>100</v>
      </c>
      <c r="E38" s="16" t="s">
        <v>7</v>
      </c>
      <c r="F38" s="16" t="s">
        <v>220</v>
      </c>
      <c r="G38" s="16" t="s">
        <v>221</v>
      </c>
      <c r="H38" s="28">
        <v>100</v>
      </c>
      <c r="I38" s="16" t="s">
        <v>7</v>
      </c>
      <c r="J38" s="16" t="s">
        <v>222</v>
      </c>
      <c r="K38" s="16" t="s">
        <v>154</v>
      </c>
      <c r="L38" s="28">
        <v>100</v>
      </c>
      <c r="M38" s="16" t="s">
        <v>7</v>
      </c>
      <c r="N38" s="16" t="s">
        <v>223</v>
      </c>
      <c r="O38" s="16" t="s">
        <v>224</v>
      </c>
      <c r="P38" s="28">
        <v>100</v>
      </c>
      <c r="Q38" s="16" t="s">
        <v>7</v>
      </c>
      <c r="R38" s="16" t="s">
        <v>225</v>
      </c>
      <c r="S38" s="16" t="s">
        <v>6</v>
      </c>
      <c r="T38" s="28">
        <v>100</v>
      </c>
      <c r="U38" s="16" t="s">
        <v>7</v>
      </c>
      <c r="V38" s="16" t="s">
        <v>226</v>
      </c>
      <c r="W38" s="16" t="s">
        <v>227</v>
      </c>
      <c r="X38" s="28">
        <v>100</v>
      </c>
      <c r="Y38" s="16" t="s">
        <v>7</v>
      </c>
      <c r="Z38" s="6"/>
      <c r="AA38" s="6"/>
      <c r="AB38" s="6"/>
      <c r="AC38" s="6"/>
      <c r="AD38" s="6"/>
      <c r="AE38" s="6"/>
      <c r="AF38" s="6"/>
      <c r="AG38" s="6"/>
    </row>
    <row r="39" spans="1:33" s="14" customFormat="1" ht="15" customHeight="1">
      <c r="A39" s="12" t="s">
        <v>804</v>
      </c>
      <c r="B39" s="13" t="s">
        <v>254</v>
      </c>
      <c r="C39" s="13" t="s">
        <v>255</v>
      </c>
      <c r="D39" s="25">
        <f>+B39/B$38*100</f>
        <v>39.576246197219568</v>
      </c>
      <c r="E39" s="13" t="s">
        <v>15</v>
      </c>
      <c r="F39" s="13" t="s">
        <v>248</v>
      </c>
      <c r="G39" s="13" t="s">
        <v>110</v>
      </c>
      <c r="H39" s="25">
        <f>+F39/F$38*100</f>
        <v>37.725625392967906</v>
      </c>
      <c r="I39" s="13" t="s">
        <v>15</v>
      </c>
      <c r="J39" s="13" t="s">
        <v>249</v>
      </c>
      <c r="K39" s="13" t="s">
        <v>154</v>
      </c>
      <c r="L39" s="25">
        <f>+J39/J$38*100</f>
        <v>39.052006652584893</v>
      </c>
      <c r="M39" s="13" t="s">
        <v>15</v>
      </c>
      <c r="N39" s="13" t="s">
        <v>250</v>
      </c>
      <c r="O39" s="13" t="s">
        <v>110</v>
      </c>
      <c r="P39" s="25">
        <f>+N39/N$38*100</f>
        <v>40.327477039021616</v>
      </c>
      <c r="Q39" s="13" t="s">
        <v>15</v>
      </c>
      <c r="R39" s="13" t="s">
        <v>251</v>
      </c>
      <c r="S39" s="13" t="s">
        <v>6</v>
      </c>
      <c r="T39" s="25">
        <f>+R39/R$38*100</f>
        <v>40.154557861713251</v>
      </c>
      <c r="U39" s="13" t="s">
        <v>6</v>
      </c>
      <c r="V39" s="13" t="s">
        <v>252</v>
      </c>
      <c r="W39" s="13" t="s">
        <v>253</v>
      </c>
      <c r="X39" s="25">
        <f>+V39/V$38*100</f>
        <v>41.192430899574632</v>
      </c>
      <c r="Y39" s="13" t="s">
        <v>15</v>
      </c>
      <c r="Z39" s="5"/>
      <c r="AA39" s="5"/>
      <c r="AB39" s="5"/>
      <c r="AC39" s="5"/>
      <c r="AD39" s="5"/>
      <c r="AE39" s="5"/>
      <c r="AF39" s="5"/>
      <c r="AG39" s="5"/>
    </row>
    <row r="40" spans="1:33" s="14" customFormat="1" ht="15" customHeight="1">
      <c r="A40" s="12" t="s">
        <v>805</v>
      </c>
      <c r="B40" s="13" t="s">
        <v>263</v>
      </c>
      <c r="C40" s="13" t="s">
        <v>80</v>
      </c>
      <c r="D40" s="25">
        <f t="shared" ref="D40" si="12">+B40/B$38*100</f>
        <v>60.423753802780432</v>
      </c>
      <c r="E40" s="13" t="s">
        <v>15</v>
      </c>
      <c r="F40" s="13" t="s">
        <v>256</v>
      </c>
      <c r="G40" s="13" t="s">
        <v>257</v>
      </c>
      <c r="H40" s="25">
        <f t="shared" ref="H40" si="13">+F40/F$38*100</f>
        <v>62.274374607032087</v>
      </c>
      <c r="I40" s="13" t="s">
        <v>15</v>
      </c>
      <c r="J40" s="13" t="s">
        <v>258</v>
      </c>
      <c r="K40" s="13" t="s">
        <v>6</v>
      </c>
      <c r="L40" s="25">
        <f t="shared" ref="L40" si="14">+J40/J$38*100</f>
        <v>60.947993347415107</v>
      </c>
      <c r="M40" s="13" t="s">
        <v>15</v>
      </c>
      <c r="N40" s="13" t="s">
        <v>259</v>
      </c>
      <c r="O40" s="13" t="s">
        <v>154</v>
      </c>
      <c r="P40" s="25">
        <f t="shared" ref="P40" si="15">+N40/N$38*100</f>
        <v>59.672522960978384</v>
      </c>
      <c r="Q40" s="13" t="s">
        <v>15</v>
      </c>
      <c r="R40" s="13" t="s">
        <v>260</v>
      </c>
      <c r="S40" s="13" t="s">
        <v>6</v>
      </c>
      <c r="T40" s="25">
        <f t="shared" ref="T40" si="16">+R40/R$38*100</f>
        <v>59.845442138286742</v>
      </c>
      <c r="U40" s="13" t="s">
        <v>6</v>
      </c>
      <c r="V40" s="13" t="s">
        <v>261</v>
      </c>
      <c r="W40" s="13" t="s">
        <v>262</v>
      </c>
      <c r="X40" s="25">
        <f t="shared" ref="X40" si="17">+V40/V$38*100</f>
        <v>58.807569100425368</v>
      </c>
      <c r="Y40" s="13" t="s">
        <v>15</v>
      </c>
      <c r="Z40" s="5"/>
      <c r="AA40" s="5"/>
      <c r="AB40" s="5"/>
      <c r="AC40" s="5"/>
      <c r="AD40" s="5"/>
      <c r="AE40" s="5"/>
      <c r="AF40" s="5"/>
      <c r="AG40" s="5"/>
    </row>
    <row r="41" spans="1:33" s="14" customFormat="1" ht="12" customHeight="1">
      <c r="A41" s="12" t="s">
        <v>1</v>
      </c>
      <c r="B41" s="13" t="s">
        <v>1</v>
      </c>
      <c r="C41" s="13" t="s">
        <v>1</v>
      </c>
      <c r="D41" s="13" t="s">
        <v>1</v>
      </c>
      <c r="E41" s="13" t="s">
        <v>1</v>
      </c>
      <c r="F41" s="13" t="s">
        <v>1</v>
      </c>
      <c r="G41" s="13" t="s">
        <v>1</v>
      </c>
      <c r="H41" s="13" t="s">
        <v>1</v>
      </c>
      <c r="I41" s="13" t="s">
        <v>1</v>
      </c>
      <c r="J41" s="13" t="s">
        <v>1</v>
      </c>
      <c r="K41" s="13" t="s">
        <v>1</v>
      </c>
      <c r="L41" s="13" t="s">
        <v>1</v>
      </c>
      <c r="M41" s="13" t="s">
        <v>1</v>
      </c>
      <c r="N41" s="13" t="s">
        <v>1</v>
      </c>
      <c r="O41" s="13" t="s">
        <v>1</v>
      </c>
      <c r="P41" s="13" t="s">
        <v>1</v>
      </c>
      <c r="Q41" s="13" t="s">
        <v>1</v>
      </c>
      <c r="R41" s="13" t="s">
        <v>1</v>
      </c>
      <c r="S41" s="13" t="s">
        <v>1</v>
      </c>
      <c r="T41" s="13" t="s">
        <v>1</v>
      </c>
      <c r="U41" s="13" t="s">
        <v>1</v>
      </c>
      <c r="V41" s="13" t="s">
        <v>1</v>
      </c>
      <c r="W41" s="13" t="s">
        <v>1</v>
      </c>
      <c r="X41" s="13" t="s">
        <v>1</v>
      </c>
      <c r="Y41" s="13" t="s">
        <v>1</v>
      </c>
      <c r="Z41" s="5"/>
      <c r="AA41" s="5"/>
      <c r="AB41" s="5"/>
      <c r="AC41" s="5"/>
      <c r="AD41" s="5"/>
      <c r="AE41" s="5"/>
      <c r="AF41" s="5"/>
      <c r="AG41" s="5"/>
    </row>
    <row r="42" spans="1:33" s="11" customFormat="1" ht="19.5" customHeight="1">
      <c r="A42" s="15" t="s">
        <v>264</v>
      </c>
      <c r="B42" s="16" t="s">
        <v>1</v>
      </c>
      <c r="C42" s="16" t="s">
        <v>1</v>
      </c>
      <c r="D42" s="16" t="s">
        <v>1</v>
      </c>
      <c r="E42" s="16" t="s">
        <v>1</v>
      </c>
      <c r="F42" s="16" t="s">
        <v>1</v>
      </c>
      <c r="G42" s="16" t="s">
        <v>1</v>
      </c>
      <c r="H42" s="16" t="s">
        <v>1</v>
      </c>
      <c r="I42" s="16" t="s">
        <v>1</v>
      </c>
      <c r="J42" s="16" t="s">
        <v>1</v>
      </c>
      <c r="K42" s="16" t="s">
        <v>1</v>
      </c>
      <c r="L42" s="16" t="s">
        <v>1</v>
      </c>
      <c r="M42" s="16" t="s">
        <v>1</v>
      </c>
      <c r="N42" s="16" t="s">
        <v>1</v>
      </c>
      <c r="O42" s="16" t="s">
        <v>1</v>
      </c>
      <c r="P42" s="16" t="s">
        <v>1</v>
      </c>
      <c r="Q42" s="16" t="s">
        <v>1</v>
      </c>
      <c r="R42" s="16" t="s">
        <v>1</v>
      </c>
      <c r="S42" s="16" t="s">
        <v>1</v>
      </c>
      <c r="T42" s="16" t="s">
        <v>1</v>
      </c>
      <c r="U42" s="16" t="s">
        <v>1</v>
      </c>
      <c r="V42" s="16" t="s">
        <v>1</v>
      </c>
      <c r="W42" s="16" t="s">
        <v>1</v>
      </c>
      <c r="X42" s="16" t="s">
        <v>1</v>
      </c>
      <c r="Y42" s="16" t="s">
        <v>1</v>
      </c>
      <c r="Z42" s="6"/>
      <c r="AA42" s="6"/>
      <c r="AB42" s="6"/>
      <c r="AC42" s="6"/>
      <c r="AD42" s="6"/>
      <c r="AE42" s="6"/>
      <c r="AF42" s="6"/>
      <c r="AG42" s="6"/>
    </row>
    <row r="43" spans="1:33" s="11" customFormat="1" ht="18" customHeight="1">
      <c r="A43" s="15" t="s">
        <v>803</v>
      </c>
      <c r="B43" s="16" t="s">
        <v>12</v>
      </c>
      <c r="C43" s="16" t="s">
        <v>6</v>
      </c>
      <c r="D43" s="28">
        <v>100</v>
      </c>
      <c r="E43" s="16" t="s">
        <v>7</v>
      </c>
      <c r="F43" s="16" t="s">
        <v>5</v>
      </c>
      <c r="G43" s="16" t="s">
        <v>6</v>
      </c>
      <c r="H43" s="28">
        <v>100</v>
      </c>
      <c r="I43" s="16" t="s">
        <v>7</v>
      </c>
      <c r="J43" s="16" t="s">
        <v>8</v>
      </c>
      <c r="K43" s="16" t="s">
        <v>6</v>
      </c>
      <c r="L43" s="28">
        <v>100</v>
      </c>
      <c r="M43" s="16" t="s">
        <v>7</v>
      </c>
      <c r="N43" s="16" t="s">
        <v>9</v>
      </c>
      <c r="O43" s="16" t="s">
        <v>6</v>
      </c>
      <c r="P43" s="28">
        <v>100</v>
      </c>
      <c r="Q43" s="16" t="s">
        <v>7</v>
      </c>
      <c r="R43" s="16" t="s">
        <v>10</v>
      </c>
      <c r="S43" s="16" t="s">
        <v>6</v>
      </c>
      <c r="T43" s="28">
        <v>100</v>
      </c>
      <c r="U43" s="16" t="s">
        <v>7</v>
      </c>
      <c r="V43" s="16" t="s">
        <v>11</v>
      </c>
      <c r="W43" s="16" t="s">
        <v>6</v>
      </c>
      <c r="X43" s="28">
        <v>100</v>
      </c>
      <c r="Y43" s="16" t="s">
        <v>7</v>
      </c>
      <c r="Z43" s="6"/>
      <c r="AA43" s="6"/>
      <c r="AB43" s="6"/>
      <c r="AC43" s="6"/>
      <c r="AD43" s="6"/>
      <c r="AE43" s="6"/>
      <c r="AF43" s="6"/>
      <c r="AG43" s="6"/>
    </row>
    <row r="44" spans="1:33" s="14" customFormat="1" ht="15" customHeight="1">
      <c r="A44" s="12" t="s">
        <v>826</v>
      </c>
      <c r="B44" s="13" t="s">
        <v>275</v>
      </c>
      <c r="C44" s="13" t="s">
        <v>276</v>
      </c>
      <c r="D44" s="25">
        <f>+B44/B$43*100</f>
        <v>97.561989143737719</v>
      </c>
      <c r="E44" s="13" t="s">
        <v>15</v>
      </c>
      <c r="F44" s="13" t="s">
        <v>265</v>
      </c>
      <c r="G44" s="13" t="s">
        <v>266</v>
      </c>
      <c r="H44" s="25">
        <f>+F44/F$43*100</f>
        <v>96.86210620732578</v>
      </c>
      <c r="I44" s="13" t="s">
        <v>53</v>
      </c>
      <c r="J44" s="13" t="s">
        <v>267</v>
      </c>
      <c r="K44" s="13" t="s">
        <v>268</v>
      </c>
      <c r="L44" s="25">
        <f>+J44/J$43*100</f>
        <v>98.289350254704317</v>
      </c>
      <c r="M44" s="13" t="s">
        <v>15</v>
      </c>
      <c r="N44" s="13" t="s">
        <v>269</v>
      </c>
      <c r="O44" s="13" t="s">
        <v>270</v>
      </c>
      <c r="P44" s="25">
        <f>+N44/N$43*100</f>
        <v>96.737476671224528</v>
      </c>
      <c r="Q44" s="13" t="s">
        <v>53</v>
      </c>
      <c r="R44" s="13" t="s">
        <v>271</v>
      </c>
      <c r="S44" s="13" t="s">
        <v>272</v>
      </c>
      <c r="T44" s="25">
        <f>+R44/R$43*100</f>
        <v>97.602139717320497</v>
      </c>
      <c r="U44" s="13" t="s">
        <v>15</v>
      </c>
      <c r="V44" s="13" t="s">
        <v>273</v>
      </c>
      <c r="W44" s="13" t="s">
        <v>274</v>
      </c>
      <c r="X44" s="25">
        <f>+V44/V$43*100</f>
        <v>98.379328945948856</v>
      </c>
      <c r="Y44" s="13" t="s">
        <v>53</v>
      </c>
      <c r="Z44" s="5"/>
      <c r="AA44" s="5"/>
      <c r="AB44" s="5"/>
      <c r="AC44" s="5"/>
      <c r="AD44" s="5"/>
      <c r="AE44" s="5"/>
      <c r="AF44" s="5"/>
      <c r="AG44" s="5"/>
    </row>
    <row r="45" spans="1:33" s="14" customFormat="1" ht="15" customHeight="1">
      <c r="A45" s="12" t="s">
        <v>827</v>
      </c>
      <c r="B45" s="13" t="s">
        <v>282</v>
      </c>
      <c r="C45" s="13" t="s">
        <v>276</v>
      </c>
      <c r="D45" s="25">
        <f>+B45/B$43*100</f>
        <v>2.4380108562622804</v>
      </c>
      <c r="E45" s="13" t="s">
        <v>15</v>
      </c>
      <c r="F45" s="13" t="s">
        <v>277</v>
      </c>
      <c r="G45" s="13" t="s">
        <v>266</v>
      </c>
      <c r="H45" s="25">
        <f>+F45/F$43*100</f>
        <v>3.1378937926742205</v>
      </c>
      <c r="I45" s="13" t="s">
        <v>53</v>
      </c>
      <c r="J45" s="13" t="s">
        <v>278</v>
      </c>
      <c r="K45" s="13" t="s">
        <v>268</v>
      </c>
      <c r="L45" s="25">
        <f>+J45/J$43*100</f>
        <v>1.710649745295693</v>
      </c>
      <c r="M45" s="13" t="s">
        <v>15</v>
      </c>
      <c r="N45" s="13" t="s">
        <v>279</v>
      </c>
      <c r="O45" s="13" t="s">
        <v>270</v>
      </c>
      <c r="P45" s="25">
        <f>+N45/N$43*100</f>
        <v>3.262523328775472</v>
      </c>
      <c r="Q45" s="13" t="s">
        <v>53</v>
      </c>
      <c r="R45" s="13" t="s">
        <v>280</v>
      </c>
      <c r="S45" s="13" t="s">
        <v>272</v>
      </c>
      <c r="T45" s="25">
        <f>+R45/R$43*100</f>
        <v>2.397860282679503</v>
      </c>
      <c r="U45" s="13" t="s">
        <v>15</v>
      </c>
      <c r="V45" s="13" t="s">
        <v>281</v>
      </c>
      <c r="W45" s="13" t="s">
        <v>274</v>
      </c>
      <c r="X45" s="25">
        <f>+V45/V$43*100</f>
        <v>1.6206710540511382</v>
      </c>
      <c r="Y45" s="13" t="s">
        <v>53</v>
      </c>
      <c r="Z45" s="5"/>
      <c r="AA45" s="5"/>
      <c r="AB45" s="5"/>
      <c r="AC45" s="5"/>
      <c r="AD45" s="5"/>
      <c r="AE45" s="5"/>
      <c r="AF45" s="5"/>
      <c r="AG45" s="5"/>
    </row>
    <row r="46" spans="1:33" s="14" customFormat="1" ht="12" customHeight="1">
      <c r="A46" s="12" t="s">
        <v>1</v>
      </c>
      <c r="B46" s="13" t="s">
        <v>1</v>
      </c>
      <c r="C46" s="13" t="s">
        <v>1</v>
      </c>
      <c r="D46" s="25"/>
      <c r="E46" s="13" t="s">
        <v>1</v>
      </c>
      <c r="F46" s="13" t="s">
        <v>1</v>
      </c>
      <c r="G46" s="13" t="s">
        <v>1</v>
      </c>
      <c r="H46" s="25"/>
      <c r="I46" s="13" t="s">
        <v>1</v>
      </c>
      <c r="J46" s="13" t="s">
        <v>1</v>
      </c>
      <c r="K46" s="13" t="s">
        <v>1</v>
      </c>
      <c r="L46" s="25"/>
      <c r="M46" s="13" t="s">
        <v>1</v>
      </c>
      <c r="N46" s="13" t="s">
        <v>1</v>
      </c>
      <c r="O46" s="13" t="s">
        <v>1</v>
      </c>
      <c r="P46" s="25"/>
      <c r="Q46" s="13" t="s">
        <v>1</v>
      </c>
      <c r="R46" s="13" t="s">
        <v>1</v>
      </c>
      <c r="S46" s="13" t="s">
        <v>1</v>
      </c>
      <c r="T46" s="25"/>
      <c r="U46" s="13" t="s">
        <v>1</v>
      </c>
      <c r="V46" s="13" t="s">
        <v>1</v>
      </c>
      <c r="W46" s="13" t="s">
        <v>1</v>
      </c>
      <c r="X46" s="25"/>
      <c r="Y46" s="13" t="s">
        <v>1</v>
      </c>
      <c r="Z46" s="5"/>
      <c r="AA46" s="5"/>
      <c r="AB46" s="5"/>
      <c r="AC46" s="5"/>
      <c r="AD46" s="5"/>
      <c r="AE46" s="5"/>
      <c r="AF46" s="5"/>
      <c r="AG46" s="5"/>
    </row>
    <row r="47" spans="1:33" s="14" customFormat="1" ht="15" customHeight="1">
      <c r="A47" s="12" t="s">
        <v>826</v>
      </c>
      <c r="B47" s="13" t="s">
        <v>275</v>
      </c>
      <c r="C47" s="13" t="s">
        <v>276</v>
      </c>
      <c r="D47" s="25">
        <f t="shared" ref="D47:D73" si="18">+B47/B$43*100</f>
        <v>97.561989143737719</v>
      </c>
      <c r="E47" s="13" t="s">
        <v>15</v>
      </c>
      <c r="F47" s="13" t="s">
        <v>265</v>
      </c>
      <c r="G47" s="13" t="s">
        <v>266</v>
      </c>
      <c r="H47" s="25">
        <f t="shared" ref="H47:H73" si="19">+F47/F$43*100</f>
        <v>96.86210620732578</v>
      </c>
      <c r="I47" s="13" t="s">
        <v>53</v>
      </c>
      <c r="J47" s="13" t="s">
        <v>267</v>
      </c>
      <c r="K47" s="13" t="s">
        <v>268</v>
      </c>
      <c r="L47" s="25">
        <f t="shared" ref="L47:L73" si="20">+J47/J$43*100</f>
        <v>98.289350254704317</v>
      </c>
      <c r="M47" s="13" t="s">
        <v>15</v>
      </c>
      <c r="N47" s="13" t="s">
        <v>269</v>
      </c>
      <c r="O47" s="13" t="s">
        <v>270</v>
      </c>
      <c r="P47" s="25">
        <f t="shared" ref="P47:P73" si="21">+N47/N$43*100</f>
        <v>96.737476671224528</v>
      </c>
      <c r="Q47" s="13" t="s">
        <v>53</v>
      </c>
      <c r="R47" s="13" t="s">
        <v>271</v>
      </c>
      <c r="S47" s="13" t="s">
        <v>272</v>
      </c>
      <c r="T47" s="25">
        <f t="shared" ref="T47:T73" si="22">+R47/R$43*100</f>
        <v>97.602139717320497</v>
      </c>
      <c r="U47" s="13" t="s">
        <v>15</v>
      </c>
      <c r="V47" s="13" t="s">
        <v>273</v>
      </c>
      <c r="W47" s="13" t="s">
        <v>274</v>
      </c>
      <c r="X47" s="25">
        <f t="shared" ref="X47:X73" si="23">+V47/V$43*100</f>
        <v>98.379328945948856</v>
      </c>
      <c r="Y47" s="13" t="s">
        <v>53</v>
      </c>
      <c r="Z47" s="5"/>
      <c r="AA47" s="5"/>
      <c r="AB47" s="5"/>
      <c r="AC47" s="5"/>
      <c r="AD47" s="5"/>
      <c r="AE47" s="5"/>
      <c r="AF47" s="5"/>
      <c r="AG47" s="5"/>
    </row>
    <row r="48" spans="1:33" s="14" customFormat="1" ht="15" customHeight="1">
      <c r="A48" s="12" t="s">
        <v>828</v>
      </c>
      <c r="B48" s="13" t="s">
        <v>294</v>
      </c>
      <c r="C48" s="13" t="s">
        <v>295</v>
      </c>
      <c r="D48" s="25">
        <f t="shared" si="18"/>
        <v>44.184029378826764</v>
      </c>
      <c r="E48" s="13" t="s">
        <v>15</v>
      </c>
      <c r="F48" s="13" t="s">
        <v>283</v>
      </c>
      <c r="G48" s="13" t="s">
        <v>284</v>
      </c>
      <c r="H48" s="25">
        <f t="shared" si="19"/>
        <v>21.896648300353291</v>
      </c>
      <c r="I48" s="13" t="s">
        <v>285</v>
      </c>
      <c r="J48" s="13" t="s">
        <v>286</v>
      </c>
      <c r="K48" s="13" t="s">
        <v>287</v>
      </c>
      <c r="L48" s="25">
        <f t="shared" si="20"/>
        <v>43.887420939507422</v>
      </c>
      <c r="M48" s="13" t="s">
        <v>53</v>
      </c>
      <c r="N48" s="13" t="s">
        <v>288</v>
      </c>
      <c r="O48" s="13" t="s">
        <v>289</v>
      </c>
      <c r="P48" s="25">
        <f t="shared" si="21"/>
        <v>56.140954750859727</v>
      </c>
      <c r="Q48" s="13" t="s">
        <v>285</v>
      </c>
      <c r="R48" s="13" t="s">
        <v>290</v>
      </c>
      <c r="S48" s="13" t="s">
        <v>291</v>
      </c>
      <c r="T48" s="25">
        <f t="shared" si="22"/>
        <v>43.09455071438348</v>
      </c>
      <c r="U48" s="13" t="s">
        <v>285</v>
      </c>
      <c r="V48" s="13" t="s">
        <v>292</v>
      </c>
      <c r="W48" s="13" t="s">
        <v>293</v>
      </c>
      <c r="X48" s="25">
        <f t="shared" si="23"/>
        <v>75.760491962455504</v>
      </c>
      <c r="Y48" s="13" t="s">
        <v>285</v>
      </c>
      <c r="Z48" s="5"/>
      <c r="AA48" s="5"/>
      <c r="AB48" s="5"/>
      <c r="AC48" s="5"/>
      <c r="AD48" s="5"/>
      <c r="AE48" s="5"/>
      <c r="AF48" s="5"/>
      <c r="AG48" s="5"/>
    </row>
    <row r="49" spans="1:33" s="14" customFormat="1" ht="15" customHeight="1">
      <c r="A49" s="12" t="s">
        <v>829</v>
      </c>
      <c r="B49" s="13" t="s">
        <v>306</v>
      </c>
      <c r="C49" s="13" t="s">
        <v>307</v>
      </c>
      <c r="D49" s="25">
        <f t="shared" si="18"/>
        <v>25.165727524428817</v>
      </c>
      <c r="E49" s="13" t="s">
        <v>15</v>
      </c>
      <c r="F49" s="13" t="s">
        <v>296</v>
      </c>
      <c r="G49" s="13" t="s">
        <v>297</v>
      </c>
      <c r="H49" s="25">
        <f t="shared" si="19"/>
        <v>34.423474711233958</v>
      </c>
      <c r="I49" s="13" t="s">
        <v>53</v>
      </c>
      <c r="J49" s="13" t="s">
        <v>298</v>
      </c>
      <c r="K49" s="13" t="s">
        <v>299</v>
      </c>
      <c r="L49" s="25">
        <f t="shared" si="20"/>
        <v>34.472644927683113</v>
      </c>
      <c r="M49" s="13" t="s">
        <v>15</v>
      </c>
      <c r="N49" s="13" t="s">
        <v>300</v>
      </c>
      <c r="O49" s="13" t="s">
        <v>301</v>
      </c>
      <c r="P49" s="25">
        <f t="shared" si="21"/>
        <v>15.535211845807451</v>
      </c>
      <c r="Q49" s="13" t="s">
        <v>15</v>
      </c>
      <c r="R49" s="13" t="s">
        <v>302</v>
      </c>
      <c r="S49" s="13" t="s">
        <v>303</v>
      </c>
      <c r="T49" s="25">
        <f t="shared" si="22"/>
        <v>19.096849764615634</v>
      </c>
      <c r="U49" s="13" t="s">
        <v>15</v>
      </c>
      <c r="V49" s="13" t="s">
        <v>304</v>
      </c>
      <c r="W49" s="13" t="s">
        <v>305</v>
      </c>
      <c r="X49" s="25">
        <f t="shared" si="23"/>
        <v>10.047038515481713</v>
      </c>
      <c r="Y49" s="13" t="s">
        <v>53</v>
      </c>
      <c r="Z49" s="5"/>
      <c r="AA49" s="5"/>
      <c r="AB49" s="5"/>
      <c r="AC49" s="5"/>
      <c r="AD49" s="5"/>
      <c r="AE49" s="5"/>
      <c r="AF49" s="5"/>
      <c r="AG49" s="5"/>
    </row>
    <row r="50" spans="1:33" s="14" customFormat="1" ht="15" customHeight="1">
      <c r="A50" s="12" t="s">
        <v>830</v>
      </c>
      <c r="B50" s="13" t="s">
        <v>318</v>
      </c>
      <c r="C50" s="13" t="s">
        <v>319</v>
      </c>
      <c r="D50" s="25">
        <f t="shared" si="18"/>
        <v>0.36045187263778011</v>
      </c>
      <c r="E50" s="13" t="s">
        <v>15</v>
      </c>
      <c r="F50" s="13" t="s">
        <v>308</v>
      </c>
      <c r="G50" s="13" t="s">
        <v>309</v>
      </c>
      <c r="H50" s="25">
        <f t="shared" si="19"/>
        <v>0.47249629317761632</v>
      </c>
      <c r="I50" s="13" t="s">
        <v>15</v>
      </c>
      <c r="J50" s="13" t="s">
        <v>310</v>
      </c>
      <c r="K50" s="13" t="s">
        <v>311</v>
      </c>
      <c r="L50" s="25">
        <f t="shared" si="20"/>
        <v>0.28985131235755734</v>
      </c>
      <c r="M50" s="13" t="s">
        <v>15</v>
      </c>
      <c r="N50" s="13" t="s">
        <v>312</v>
      </c>
      <c r="O50" s="13" t="s">
        <v>313</v>
      </c>
      <c r="P50" s="25">
        <f t="shared" si="21"/>
        <v>0.34698691693850675</v>
      </c>
      <c r="Q50" s="13" t="s">
        <v>15</v>
      </c>
      <c r="R50" s="13" t="s">
        <v>314</v>
      </c>
      <c r="S50" s="13" t="s">
        <v>315</v>
      </c>
      <c r="T50" s="25">
        <f t="shared" si="22"/>
        <v>0.41461115539551524</v>
      </c>
      <c r="U50" s="13" t="s">
        <v>15</v>
      </c>
      <c r="V50" s="13" t="s">
        <v>316</v>
      </c>
      <c r="W50" s="13" t="s">
        <v>317</v>
      </c>
      <c r="X50" s="25">
        <f t="shared" si="23"/>
        <v>0.19505879814435215</v>
      </c>
      <c r="Y50" s="13" t="s">
        <v>15</v>
      </c>
      <c r="Z50" s="5"/>
      <c r="AA50" s="5"/>
      <c r="AB50" s="5"/>
      <c r="AC50" s="5"/>
      <c r="AD50" s="5"/>
      <c r="AE50" s="5"/>
      <c r="AF50" s="5"/>
      <c r="AG50" s="5"/>
    </row>
    <row r="51" spans="1:33" s="14" customFormat="1" ht="15" customHeight="1">
      <c r="A51" s="12" t="s">
        <v>831</v>
      </c>
      <c r="B51" s="13" t="s">
        <v>329</v>
      </c>
      <c r="C51" s="13" t="s">
        <v>330</v>
      </c>
      <c r="D51" s="25">
        <f t="shared" si="18"/>
        <v>2.3445030625225988E-2</v>
      </c>
      <c r="E51" s="13" t="s">
        <v>15</v>
      </c>
      <c r="F51" s="13" t="s">
        <v>320</v>
      </c>
      <c r="G51" s="13" t="s">
        <v>78</v>
      </c>
      <c r="H51" s="25">
        <f t="shared" si="19"/>
        <v>3.7708909187427926E-2</v>
      </c>
      <c r="I51" s="13" t="s">
        <v>15</v>
      </c>
      <c r="J51" s="13" t="s">
        <v>321</v>
      </c>
      <c r="K51" s="13" t="s">
        <v>322</v>
      </c>
      <c r="L51" s="25">
        <f t="shared" si="20"/>
        <v>2.0188245252316581E-2</v>
      </c>
      <c r="M51" s="13" t="s">
        <v>15</v>
      </c>
      <c r="N51" s="13" t="s">
        <v>323</v>
      </c>
      <c r="O51" s="13" t="s">
        <v>324</v>
      </c>
      <c r="P51" s="25">
        <f t="shared" si="21"/>
        <v>7.4525766652245723E-3</v>
      </c>
      <c r="Q51" s="13" t="s">
        <v>15</v>
      </c>
      <c r="R51" s="13" t="s">
        <v>325</v>
      </c>
      <c r="S51" s="13" t="s">
        <v>326</v>
      </c>
      <c r="T51" s="25">
        <f t="shared" si="22"/>
        <v>3.328530003833266E-2</v>
      </c>
      <c r="U51" s="13" t="s">
        <v>15</v>
      </c>
      <c r="V51" s="13" t="s">
        <v>327</v>
      </c>
      <c r="W51" s="13" t="s">
        <v>328</v>
      </c>
      <c r="X51" s="25">
        <f t="shared" si="23"/>
        <v>6.688963210702341E-3</v>
      </c>
      <c r="Y51" s="13" t="s">
        <v>15</v>
      </c>
      <c r="Z51" s="5"/>
      <c r="AA51" s="5"/>
      <c r="AB51" s="5"/>
      <c r="AC51" s="5"/>
      <c r="AD51" s="5"/>
      <c r="AE51" s="5"/>
      <c r="AF51" s="5"/>
      <c r="AG51" s="5"/>
    </row>
    <row r="52" spans="1:33" s="14" customFormat="1" ht="15" customHeight="1">
      <c r="A52" s="12" t="s">
        <v>832</v>
      </c>
      <c r="B52" s="13" t="s">
        <v>338</v>
      </c>
      <c r="C52" s="13" t="s">
        <v>339</v>
      </c>
      <c r="D52" s="25">
        <f t="shared" si="18"/>
        <v>1.3987795462780024E-3</v>
      </c>
      <c r="E52" s="13" t="s">
        <v>15</v>
      </c>
      <c r="F52" s="13" t="s">
        <v>331</v>
      </c>
      <c r="G52" s="13" t="s">
        <v>332</v>
      </c>
      <c r="H52" s="25">
        <f t="shared" si="19"/>
        <v>1.0250965604349338E-3</v>
      </c>
      <c r="I52" s="13" t="s">
        <v>15</v>
      </c>
      <c r="J52" s="13" t="s">
        <v>333</v>
      </c>
      <c r="K52" s="13" t="s">
        <v>72</v>
      </c>
      <c r="L52" s="25">
        <f t="shared" si="20"/>
        <v>0</v>
      </c>
      <c r="M52" s="13" t="s">
        <v>15</v>
      </c>
      <c r="N52" s="13" t="s">
        <v>333</v>
      </c>
      <c r="O52" s="13" t="s">
        <v>72</v>
      </c>
      <c r="P52" s="25">
        <f t="shared" si="21"/>
        <v>0</v>
      </c>
      <c r="Q52" s="13" t="s">
        <v>15</v>
      </c>
      <c r="R52" s="13" t="s">
        <v>334</v>
      </c>
      <c r="S52" s="13" t="s">
        <v>335</v>
      </c>
      <c r="T52" s="25">
        <f t="shared" si="22"/>
        <v>3.2739639381966553E-3</v>
      </c>
      <c r="U52" s="13" t="s">
        <v>15</v>
      </c>
      <c r="V52" s="13" t="s">
        <v>336</v>
      </c>
      <c r="W52" s="13" t="s">
        <v>337</v>
      </c>
      <c r="X52" s="25">
        <f t="shared" si="23"/>
        <v>5.8258711835149427E-3</v>
      </c>
      <c r="Y52" s="13" t="s">
        <v>15</v>
      </c>
      <c r="Z52" s="5"/>
      <c r="AA52" s="5"/>
      <c r="AB52" s="5"/>
      <c r="AC52" s="5"/>
      <c r="AD52" s="5"/>
      <c r="AE52" s="5"/>
      <c r="AF52" s="5"/>
      <c r="AG52" s="5"/>
    </row>
    <row r="53" spans="1:33" s="14" customFormat="1" ht="15" customHeight="1">
      <c r="A53" s="12" t="s">
        <v>833</v>
      </c>
      <c r="B53" s="13" t="s">
        <v>344</v>
      </c>
      <c r="C53" s="13" t="s">
        <v>345</v>
      </c>
      <c r="D53" s="25">
        <f t="shared" si="18"/>
        <v>1.188343685333524E-3</v>
      </c>
      <c r="E53" s="13" t="s">
        <v>15</v>
      </c>
      <c r="F53" s="13" t="s">
        <v>333</v>
      </c>
      <c r="G53" s="13" t="s">
        <v>72</v>
      </c>
      <c r="H53" s="25">
        <f t="shared" si="19"/>
        <v>0</v>
      </c>
      <c r="I53" s="13" t="s">
        <v>15</v>
      </c>
      <c r="J53" s="13" t="s">
        <v>340</v>
      </c>
      <c r="K53" s="13" t="s">
        <v>40</v>
      </c>
      <c r="L53" s="25">
        <f t="shared" si="20"/>
        <v>2.3512414149284371E-3</v>
      </c>
      <c r="M53" s="13" t="s">
        <v>15</v>
      </c>
      <c r="N53" s="13" t="s">
        <v>341</v>
      </c>
      <c r="O53" s="13" t="s">
        <v>156</v>
      </c>
      <c r="P53" s="25">
        <f t="shared" si="21"/>
        <v>1.5789357341577481E-3</v>
      </c>
      <c r="Q53" s="13" t="s">
        <v>15</v>
      </c>
      <c r="R53" s="13" t="s">
        <v>333</v>
      </c>
      <c r="S53" s="13" t="s">
        <v>72</v>
      </c>
      <c r="T53" s="25">
        <f t="shared" si="22"/>
        <v>0</v>
      </c>
      <c r="U53" s="13" t="s">
        <v>15</v>
      </c>
      <c r="V53" s="13" t="s">
        <v>342</v>
      </c>
      <c r="W53" s="13" t="s">
        <v>343</v>
      </c>
      <c r="X53" s="25">
        <f t="shared" si="23"/>
        <v>2.8050490883590462E-3</v>
      </c>
      <c r="Y53" s="13" t="s">
        <v>15</v>
      </c>
      <c r="Z53" s="5"/>
      <c r="AA53" s="5"/>
      <c r="AB53" s="5"/>
      <c r="AC53" s="5"/>
      <c r="AD53" s="5"/>
      <c r="AE53" s="5"/>
      <c r="AF53" s="5"/>
      <c r="AG53" s="5"/>
    </row>
    <row r="54" spans="1:33" s="14" customFormat="1" ht="15" customHeight="1">
      <c r="A54" s="12" t="s">
        <v>834</v>
      </c>
      <c r="B54" s="13" t="s">
        <v>353</v>
      </c>
      <c r="C54" s="13" t="s">
        <v>354</v>
      </c>
      <c r="D54" s="25">
        <f t="shared" si="18"/>
        <v>1.7701369479447286E-3</v>
      </c>
      <c r="E54" s="13" t="s">
        <v>15</v>
      </c>
      <c r="F54" s="13" t="s">
        <v>346</v>
      </c>
      <c r="G54" s="13" t="s">
        <v>332</v>
      </c>
      <c r="H54" s="25">
        <f t="shared" si="19"/>
        <v>8.7865419465851466E-4</v>
      </c>
      <c r="I54" s="13" t="s">
        <v>15</v>
      </c>
      <c r="J54" s="13" t="s">
        <v>347</v>
      </c>
      <c r="K54" s="13" t="s">
        <v>348</v>
      </c>
      <c r="L54" s="25">
        <f t="shared" si="20"/>
        <v>1.7431617386538415E-3</v>
      </c>
      <c r="M54" s="13" t="s">
        <v>15</v>
      </c>
      <c r="N54" s="13" t="s">
        <v>349</v>
      </c>
      <c r="O54" s="13" t="s">
        <v>350</v>
      </c>
      <c r="P54" s="25">
        <f t="shared" si="21"/>
        <v>6.9473172302940932E-4</v>
      </c>
      <c r="Q54" s="13" t="s">
        <v>15</v>
      </c>
      <c r="R54" s="13" t="s">
        <v>351</v>
      </c>
      <c r="S54" s="13" t="s">
        <v>352</v>
      </c>
      <c r="T54" s="25">
        <f t="shared" si="22"/>
        <v>3.5013225450158678E-3</v>
      </c>
      <c r="U54" s="13" t="s">
        <v>15</v>
      </c>
      <c r="V54" s="13" t="s">
        <v>333</v>
      </c>
      <c r="W54" s="13" t="s">
        <v>72</v>
      </c>
      <c r="X54" s="25">
        <f t="shared" si="23"/>
        <v>0</v>
      </c>
      <c r="Y54" s="13" t="s">
        <v>15</v>
      </c>
      <c r="Z54" s="5"/>
      <c r="AA54" s="5"/>
      <c r="AB54" s="5"/>
      <c r="AC54" s="5"/>
      <c r="AD54" s="5"/>
      <c r="AE54" s="5"/>
      <c r="AF54" s="5"/>
      <c r="AG54" s="5"/>
    </row>
    <row r="55" spans="1:33" s="14" customFormat="1" ht="15" customHeight="1">
      <c r="A55" s="12" t="s">
        <v>848</v>
      </c>
      <c r="B55" s="13" t="s">
        <v>365</v>
      </c>
      <c r="C55" s="13" t="s">
        <v>366</v>
      </c>
      <c r="D55" s="25">
        <f t="shared" si="18"/>
        <v>12.625260398904695</v>
      </c>
      <c r="E55" s="13" t="s">
        <v>15</v>
      </c>
      <c r="F55" s="13" t="s">
        <v>355</v>
      </c>
      <c r="G55" s="13" t="s">
        <v>356</v>
      </c>
      <c r="H55" s="25">
        <f t="shared" si="19"/>
        <v>3.593402771421772</v>
      </c>
      <c r="I55" s="13" t="s">
        <v>15</v>
      </c>
      <c r="J55" s="13" t="s">
        <v>357</v>
      </c>
      <c r="K55" s="13" t="s">
        <v>358</v>
      </c>
      <c r="L55" s="25">
        <f t="shared" si="20"/>
        <v>10.186793968822538</v>
      </c>
      <c r="M55" s="13" t="s">
        <v>15</v>
      </c>
      <c r="N55" s="13" t="s">
        <v>359</v>
      </c>
      <c r="O55" s="13" t="s">
        <v>360</v>
      </c>
      <c r="P55" s="25">
        <f t="shared" si="21"/>
        <v>11.149938895187088</v>
      </c>
      <c r="Q55" s="13" t="s">
        <v>15</v>
      </c>
      <c r="R55" s="13" t="s">
        <v>361</v>
      </c>
      <c r="S55" s="13" t="s">
        <v>362</v>
      </c>
      <c r="T55" s="25">
        <f t="shared" si="22"/>
        <v>23.081354820843693</v>
      </c>
      <c r="U55" s="13" t="s">
        <v>15</v>
      </c>
      <c r="V55" s="13" t="s">
        <v>363</v>
      </c>
      <c r="W55" s="13" t="s">
        <v>364</v>
      </c>
      <c r="X55" s="25">
        <f t="shared" si="23"/>
        <v>7.6439745387851978</v>
      </c>
      <c r="Y55" s="13" t="s">
        <v>15</v>
      </c>
      <c r="Z55" s="5"/>
      <c r="AA55" s="5"/>
      <c r="AB55" s="5"/>
      <c r="AC55" s="5"/>
      <c r="AD55" s="5"/>
      <c r="AE55" s="5"/>
      <c r="AF55" s="5"/>
      <c r="AG55" s="5"/>
    </row>
    <row r="56" spans="1:33" s="14" customFormat="1" ht="15" customHeight="1">
      <c r="A56" s="12" t="s">
        <v>835</v>
      </c>
      <c r="B56" s="13" t="s">
        <v>377</v>
      </c>
      <c r="C56" s="13" t="s">
        <v>378</v>
      </c>
      <c r="D56" s="25">
        <f t="shared" si="18"/>
        <v>2.7416945607652736</v>
      </c>
      <c r="E56" s="13" t="s">
        <v>15</v>
      </c>
      <c r="F56" s="13" t="s">
        <v>367</v>
      </c>
      <c r="G56" s="13" t="s">
        <v>368</v>
      </c>
      <c r="H56" s="25">
        <f t="shared" si="19"/>
        <v>1.0852111515861538</v>
      </c>
      <c r="I56" s="13" t="s">
        <v>15</v>
      </c>
      <c r="J56" s="13" t="s">
        <v>369</v>
      </c>
      <c r="K56" s="13" t="s">
        <v>370</v>
      </c>
      <c r="L56" s="25">
        <f t="shared" si="20"/>
        <v>1.15843232194819</v>
      </c>
      <c r="M56" s="13" t="s">
        <v>15</v>
      </c>
      <c r="N56" s="13" t="s">
        <v>371</v>
      </c>
      <c r="O56" s="13" t="s">
        <v>372</v>
      </c>
      <c r="P56" s="25">
        <f t="shared" si="21"/>
        <v>1.548114908626989</v>
      </c>
      <c r="Q56" s="13" t="s">
        <v>15</v>
      </c>
      <c r="R56" s="13" t="s">
        <v>373</v>
      </c>
      <c r="S56" s="13" t="s">
        <v>374</v>
      </c>
      <c r="T56" s="25">
        <f t="shared" si="22"/>
        <v>6.6354154682973423</v>
      </c>
      <c r="U56" s="13" t="s">
        <v>53</v>
      </c>
      <c r="V56" s="13" t="s">
        <v>375</v>
      </c>
      <c r="W56" s="13" t="s">
        <v>376</v>
      </c>
      <c r="X56" s="25">
        <f t="shared" si="23"/>
        <v>1.6515265940230877</v>
      </c>
      <c r="Y56" s="13" t="s">
        <v>285</v>
      </c>
      <c r="Z56" s="5"/>
      <c r="AA56" s="5"/>
      <c r="AB56" s="5"/>
      <c r="AC56" s="5"/>
      <c r="AD56" s="5"/>
      <c r="AE56" s="5"/>
      <c r="AF56" s="5"/>
      <c r="AG56" s="5"/>
    </row>
    <row r="57" spans="1:33" s="14" customFormat="1" ht="15" customHeight="1">
      <c r="A57" s="12" t="s">
        <v>836</v>
      </c>
      <c r="B57" s="13" t="s">
        <v>389</v>
      </c>
      <c r="C57" s="13" t="s">
        <v>390</v>
      </c>
      <c r="D57" s="25">
        <f t="shared" si="18"/>
        <v>5.8537809939529399</v>
      </c>
      <c r="E57" s="13" t="s">
        <v>15</v>
      </c>
      <c r="F57" s="13" t="s">
        <v>379</v>
      </c>
      <c r="G57" s="13" t="s">
        <v>380</v>
      </c>
      <c r="H57" s="25">
        <f t="shared" si="19"/>
        <v>0.60217100807263535</v>
      </c>
      <c r="I57" s="13" t="s">
        <v>15</v>
      </c>
      <c r="J57" s="13" t="s">
        <v>381</v>
      </c>
      <c r="K57" s="13" t="s">
        <v>382</v>
      </c>
      <c r="L57" s="25">
        <f t="shared" si="20"/>
        <v>6.7530085755449818</v>
      </c>
      <c r="M57" s="13" t="s">
        <v>15</v>
      </c>
      <c r="N57" s="13" t="s">
        <v>383</v>
      </c>
      <c r="O57" s="13" t="s">
        <v>384</v>
      </c>
      <c r="P57" s="25">
        <f t="shared" si="21"/>
        <v>6.0622921725839909</v>
      </c>
      <c r="Q57" s="13" t="s">
        <v>15</v>
      </c>
      <c r="R57" s="13" t="s">
        <v>385</v>
      </c>
      <c r="S57" s="13" t="s">
        <v>386</v>
      </c>
      <c r="T57" s="25">
        <f t="shared" si="22"/>
        <v>8.6477210255328263</v>
      </c>
      <c r="U57" s="13" t="s">
        <v>53</v>
      </c>
      <c r="V57" s="13" t="s">
        <v>387</v>
      </c>
      <c r="W57" s="13" t="s">
        <v>388</v>
      </c>
      <c r="X57" s="25">
        <f t="shared" si="23"/>
        <v>2.5730931060524327</v>
      </c>
      <c r="Y57" s="13" t="s">
        <v>53</v>
      </c>
      <c r="Z57" s="5"/>
      <c r="AA57" s="5"/>
      <c r="AB57" s="5"/>
      <c r="AC57" s="5"/>
      <c r="AD57" s="5"/>
      <c r="AE57" s="5"/>
      <c r="AF57" s="5"/>
      <c r="AG57" s="5"/>
    </row>
    <row r="58" spans="1:33" s="14" customFormat="1" ht="15" customHeight="1">
      <c r="A58" s="12" t="s">
        <v>837</v>
      </c>
      <c r="B58" s="13" t="s">
        <v>401</v>
      </c>
      <c r="C58" s="13" t="s">
        <v>402</v>
      </c>
      <c r="D58" s="25">
        <f t="shared" si="18"/>
        <v>0.89318882248881004</v>
      </c>
      <c r="E58" s="13" t="s">
        <v>15</v>
      </c>
      <c r="F58" s="13" t="s">
        <v>391</v>
      </c>
      <c r="G58" s="13" t="s">
        <v>392</v>
      </c>
      <c r="H58" s="25">
        <f t="shared" si="19"/>
        <v>0.42094858042431677</v>
      </c>
      <c r="I58" s="13" t="s">
        <v>15</v>
      </c>
      <c r="J58" s="13" t="s">
        <v>393</v>
      </c>
      <c r="K58" s="13" t="s">
        <v>394</v>
      </c>
      <c r="L58" s="25">
        <f t="shared" si="20"/>
        <v>0.37129345033326822</v>
      </c>
      <c r="M58" s="13" t="s">
        <v>15</v>
      </c>
      <c r="N58" s="13" t="s">
        <v>395</v>
      </c>
      <c r="O58" s="13" t="s">
        <v>396</v>
      </c>
      <c r="P58" s="25">
        <f t="shared" si="21"/>
        <v>0.67250030789246817</v>
      </c>
      <c r="Q58" s="13" t="s">
        <v>15</v>
      </c>
      <c r="R58" s="13" t="s">
        <v>397</v>
      </c>
      <c r="S58" s="13" t="s">
        <v>398</v>
      </c>
      <c r="T58" s="25">
        <f t="shared" si="22"/>
        <v>1.8659775578866382</v>
      </c>
      <c r="U58" s="13" t="s">
        <v>15</v>
      </c>
      <c r="V58" s="13" t="s">
        <v>399</v>
      </c>
      <c r="W58" s="13" t="s">
        <v>400</v>
      </c>
      <c r="X58" s="25">
        <f t="shared" si="23"/>
        <v>1.2005610098176718</v>
      </c>
      <c r="Y58" s="13" t="s">
        <v>53</v>
      </c>
      <c r="Z58" s="5"/>
      <c r="AA58" s="5"/>
      <c r="AB58" s="5"/>
      <c r="AC58" s="5"/>
      <c r="AD58" s="5"/>
      <c r="AE58" s="5"/>
      <c r="AF58" s="5"/>
      <c r="AG58" s="5"/>
    </row>
    <row r="59" spans="1:33" s="14" customFormat="1" ht="15" customHeight="1">
      <c r="A59" s="12" t="s">
        <v>838</v>
      </c>
      <c r="B59" s="13" t="s">
        <v>412</v>
      </c>
      <c r="C59" s="13" t="s">
        <v>413</v>
      </c>
      <c r="D59" s="25">
        <f t="shared" si="18"/>
        <v>0.33163453826844214</v>
      </c>
      <c r="E59" s="13" t="s">
        <v>15</v>
      </c>
      <c r="F59" s="13" t="s">
        <v>403</v>
      </c>
      <c r="G59" s="13" t="s">
        <v>404</v>
      </c>
      <c r="H59" s="25">
        <f t="shared" si="19"/>
        <v>5.0449395009976389E-2</v>
      </c>
      <c r="I59" s="13" t="s">
        <v>15</v>
      </c>
      <c r="J59" s="13" t="s">
        <v>405</v>
      </c>
      <c r="K59" s="13" t="s">
        <v>406</v>
      </c>
      <c r="L59" s="25">
        <f t="shared" si="20"/>
        <v>0.17293785993249505</v>
      </c>
      <c r="M59" s="13" t="s">
        <v>15</v>
      </c>
      <c r="N59" s="13" t="s">
        <v>407</v>
      </c>
      <c r="O59" s="13" t="s">
        <v>408</v>
      </c>
      <c r="P59" s="25">
        <f t="shared" si="21"/>
        <v>0.91521430894719735</v>
      </c>
      <c r="Q59" s="13" t="s">
        <v>15</v>
      </c>
      <c r="R59" s="13" t="s">
        <v>409</v>
      </c>
      <c r="S59" s="13" t="s">
        <v>410</v>
      </c>
      <c r="T59" s="25">
        <f t="shared" si="22"/>
        <v>0.32448620365237962</v>
      </c>
      <c r="U59" s="13" t="s">
        <v>15</v>
      </c>
      <c r="V59" s="13" t="s">
        <v>411</v>
      </c>
      <c r="W59" s="13" t="s">
        <v>121</v>
      </c>
      <c r="X59" s="25">
        <f t="shared" si="23"/>
        <v>4.509655842054159E-2</v>
      </c>
      <c r="Y59" s="13" t="s">
        <v>15</v>
      </c>
      <c r="Z59" s="5"/>
      <c r="AA59" s="5"/>
      <c r="AB59" s="5"/>
      <c r="AC59" s="5"/>
      <c r="AD59" s="5"/>
      <c r="AE59" s="5"/>
      <c r="AF59" s="5"/>
      <c r="AG59" s="5"/>
    </row>
    <row r="60" spans="1:33" s="14" customFormat="1" ht="15" customHeight="1">
      <c r="A60" s="12" t="s">
        <v>839</v>
      </c>
      <c r="B60" s="13" t="s">
        <v>422</v>
      </c>
      <c r="C60" s="13" t="s">
        <v>423</v>
      </c>
      <c r="D60" s="25">
        <f t="shared" si="18"/>
        <v>1.1528295391541294</v>
      </c>
      <c r="E60" s="13" t="s">
        <v>15</v>
      </c>
      <c r="F60" s="13" t="s">
        <v>414</v>
      </c>
      <c r="G60" s="13" t="s">
        <v>415</v>
      </c>
      <c r="H60" s="25">
        <f t="shared" si="19"/>
        <v>0.22171374178549855</v>
      </c>
      <c r="I60" s="13" t="s">
        <v>15</v>
      </c>
      <c r="J60" s="13" t="s">
        <v>416</v>
      </c>
      <c r="K60" s="13" t="s">
        <v>380</v>
      </c>
      <c r="L60" s="25">
        <f t="shared" si="20"/>
        <v>0.31668789540380948</v>
      </c>
      <c r="M60" s="13" t="s">
        <v>15</v>
      </c>
      <c r="N60" s="13" t="s">
        <v>417</v>
      </c>
      <c r="O60" s="13" t="s">
        <v>376</v>
      </c>
      <c r="P60" s="25">
        <f t="shared" si="21"/>
        <v>1.0753815498201593</v>
      </c>
      <c r="Q60" s="13" t="s">
        <v>15</v>
      </c>
      <c r="R60" s="13" t="s">
        <v>418</v>
      </c>
      <c r="S60" s="13" t="s">
        <v>419</v>
      </c>
      <c r="T60" s="25">
        <f t="shared" si="22"/>
        <v>2.782278215089427</v>
      </c>
      <c r="U60" s="13" t="s">
        <v>15</v>
      </c>
      <c r="V60" s="13" t="s">
        <v>420</v>
      </c>
      <c r="W60" s="13" t="s">
        <v>421</v>
      </c>
      <c r="X60" s="25">
        <f t="shared" si="23"/>
        <v>0.87970654871075626</v>
      </c>
      <c r="Y60" s="13" t="s">
        <v>53</v>
      </c>
      <c r="Z60" s="5"/>
      <c r="AA60" s="5"/>
      <c r="AB60" s="5"/>
      <c r="AC60" s="5"/>
      <c r="AD60" s="5"/>
      <c r="AE60" s="5"/>
      <c r="AF60" s="5"/>
      <c r="AG60" s="5"/>
    </row>
    <row r="61" spans="1:33" s="14" customFormat="1" ht="15" customHeight="1">
      <c r="A61" s="12" t="s">
        <v>840</v>
      </c>
      <c r="B61" s="13" t="s">
        <v>433</v>
      </c>
      <c r="C61" s="13" t="s">
        <v>434</v>
      </c>
      <c r="D61" s="25">
        <f t="shared" si="18"/>
        <v>0.21479312112403448</v>
      </c>
      <c r="E61" s="13" t="s">
        <v>15</v>
      </c>
      <c r="F61" s="13" t="s">
        <v>424</v>
      </c>
      <c r="G61" s="13" t="s">
        <v>305</v>
      </c>
      <c r="H61" s="25">
        <f t="shared" si="19"/>
        <v>0.30240348532830552</v>
      </c>
      <c r="I61" s="13" t="s">
        <v>15</v>
      </c>
      <c r="J61" s="13" t="s">
        <v>425</v>
      </c>
      <c r="K61" s="13" t="s">
        <v>426</v>
      </c>
      <c r="L61" s="25">
        <f t="shared" si="20"/>
        <v>0.17691064715082241</v>
      </c>
      <c r="M61" s="13" t="s">
        <v>15</v>
      </c>
      <c r="N61" s="13" t="s">
        <v>427</v>
      </c>
      <c r="O61" s="13" t="s">
        <v>428</v>
      </c>
      <c r="P61" s="25">
        <f t="shared" si="21"/>
        <v>0.18675651863617848</v>
      </c>
      <c r="Q61" s="13" t="s">
        <v>15</v>
      </c>
      <c r="R61" s="13" t="s">
        <v>429</v>
      </c>
      <c r="S61" s="13" t="s">
        <v>430</v>
      </c>
      <c r="T61" s="25">
        <f t="shared" si="22"/>
        <v>0.2211744527137296</v>
      </c>
      <c r="U61" s="13" t="s">
        <v>15</v>
      </c>
      <c r="V61" s="13" t="s">
        <v>431</v>
      </c>
      <c r="W61" s="13" t="s">
        <v>432</v>
      </c>
      <c r="X61" s="25">
        <f t="shared" si="23"/>
        <v>0.22375660804833317</v>
      </c>
      <c r="Y61" s="13" t="s">
        <v>15</v>
      </c>
      <c r="Z61" s="5"/>
      <c r="AA61" s="5"/>
      <c r="AB61" s="5"/>
      <c r="AC61" s="5"/>
      <c r="AD61" s="5"/>
      <c r="AE61" s="5"/>
      <c r="AF61" s="5"/>
      <c r="AG61" s="5"/>
    </row>
    <row r="62" spans="1:33" s="14" customFormat="1" ht="15" customHeight="1">
      <c r="A62" s="12" t="s">
        <v>841</v>
      </c>
      <c r="B62" s="13" t="s">
        <v>445</v>
      </c>
      <c r="C62" s="13" t="s">
        <v>446</v>
      </c>
      <c r="D62" s="25">
        <f t="shared" si="18"/>
        <v>1.4373388231510642</v>
      </c>
      <c r="E62" s="13" t="s">
        <v>15</v>
      </c>
      <c r="F62" s="13" t="s">
        <v>435</v>
      </c>
      <c r="G62" s="13" t="s">
        <v>436</v>
      </c>
      <c r="H62" s="25">
        <f t="shared" si="19"/>
        <v>0.91050540921488587</v>
      </c>
      <c r="I62" s="13" t="s">
        <v>15</v>
      </c>
      <c r="J62" s="13" t="s">
        <v>437</v>
      </c>
      <c r="K62" s="13" t="s">
        <v>438</v>
      </c>
      <c r="L62" s="25">
        <f t="shared" si="20"/>
        <v>1.2375232185089724</v>
      </c>
      <c r="M62" s="13" t="s">
        <v>15</v>
      </c>
      <c r="N62" s="13" t="s">
        <v>439</v>
      </c>
      <c r="O62" s="13" t="s">
        <v>440</v>
      </c>
      <c r="P62" s="25">
        <f t="shared" si="21"/>
        <v>0.6896791286801045</v>
      </c>
      <c r="Q62" s="13" t="s">
        <v>15</v>
      </c>
      <c r="R62" s="13" t="s">
        <v>441</v>
      </c>
      <c r="S62" s="13" t="s">
        <v>442</v>
      </c>
      <c r="T62" s="25">
        <f t="shared" si="22"/>
        <v>2.6043018976713475</v>
      </c>
      <c r="U62" s="13" t="s">
        <v>15</v>
      </c>
      <c r="V62" s="13" t="s">
        <v>443</v>
      </c>
      <c r="W62" s="13" t="s">
        <v>444</v>
      </c>
      <c r="X62" s="25">
        <f t="shared" si="23"/>
        <v>1.0702341137123745</v>
      </c>
      <c r="Y62" s="13" t="s">
        <v>53</v>
      </c>
      <c r="Z62" s="5"/>
      <c r="AA62" s="5"/>
      <c r="AB62" s="5"/>
      <c r="AC62" s="5"/>
      <c r="AD62" s="5"/>
      <c r="AE62" s="5"/>
      <c r="AF62" s="5"/>
      <c r="AG62" s="5"/>
    </row>
    <row r="63" spans="1:33" s="14" customFormat="1" ht="15" customHeight="1">
      <c r="A63" s="12" t="s">
        <v>842</v>
      </c>
      <c r="B63" s="13" t="s">
        <v>454</v>
      </c>
      <c r="C63" s="13" t="s">
        <v>455</v>
      </c>
      <c r="D63" s="25">
        <f t="shared" si="18"/>
        <v>2.8532627028060135E-2</v>
      </c>
      <c r="E63" s="13" t="s">
        <v>15</v>
      </c>
      <c r="F63" s="13" t="s">
        <v>447</v>
      </c>
      <c r="G63" s="13" t="s">
        <v>448</v>
      </c>
      <c r="H63" s="25">
        <f t="shared" si="19"/>
        <v>1.2960149371213094E-2</v>
      </c>
      <c r="I63" s="13" t="s">
        <v>15</v>
      </c>
      <c r="J63" s="13" t="s">
        <v>449</v>
      </c>
      <c r="K63" s="13" t="s">
        <v>247</v>
      </c>
      <c r="L63" s="25">
        <f t="shared" si="20"/>
        <v>3.4903773418161803E-2</v>
      </c>
      <c r="M63" s="13" t="s">
        <v>15</v>
      </c>
      <c r="N63" s="13" t="s">
        <v>450</v>
      </c>
      <c r="O63" s="13" t="s">
        <v>451</v>
      </c>
      <c r="P63" s="25">
        <f t="shared" si="21"/>
        <v>2.8799787791037333E-2</v>
      </c>
      <c r="Q63" s="13" t="s">
        <v>15</v>
      </c>
      <c r="R63" s="13" t="s">
        <v>452</v>
      </c>
      <c r="S63" s="13" t="s">
        <v>453</v>
      </c>
      <c r="T63" s="25">
        <f t="shared" si="22"/>
        <v>3.6877566026076211E-2</v>
      </c>
      <c r="U63" s="13" t="s">
        <v>15</v>
      </c>
      <c r="V63" s="13" t="s">
        <v>333</v>
      </c>
      <c r="W63" s="13" t="s">
        <v>72</v>
      </c>
      <c r="X63" s="25">
        <f t="shared" si="23"/>
        <v>0</v>
      </c>
      <c r="Y63" s="13" t="s">
        <v>15</v>
      </c>
      <c r="Z63" s="5"/>
      <c r="AA63" s="5"/>
      <c r="AB63" s="5"/>
      <c r="AC63" s="5"/>
      <c r="AD63" s="5"/>
      <c r="AE63" s="5"/>
      <c r="AF63" s="5"/>
      <c r="AG63" s="5"/>
    </row>
    <row r="64" spans="1:33" s="14" customFormat="1" ht="15" customHeight="1">
      <c r="A64" s="12" t="s">
        <v>843</v>
      </c>
      <c r="B64" s="13" t="s">
        <v>463</v>
      </c>
      <c r="C64" s="13" t="s">
        <v>464</v>
      </c>
      <c r="D64" s="25">
        <f t="shared" si="18"/>
        <v>1.2576637336446464E-2</v>
      </c>
      <c r="E64" s="13" t="s">
        <v>15</v>
      </c>
      <c r="F64" s="13" t="s">
        <v>456</v>
      </c>
      <c r="G64" s="13" t="s">
        <v>457</v>
      </c>
      <c r="H64" s="25">
        <f t="shared" si="19"/>
        <v>2.5627414010873347E-3</v>
      </c>
      <c r="I64" s="13" t="s">
        <v>15</v>
      </c>
      <c r="J64" s="13" t="s">
        <v>458</v>
      </c>
      <c r="K64" s="13" t="s">
        <v>96</v>
      </c>
      <c r="L64" s="25">
        <f t="shared" si="20"/>
        <v>1.0094122626158291E-2</v>
      </c>
      <c r="M64" s="13" t="s">
        <v>15</v>
      </c>
      <c r="N64" s="13" t="s">
        <v>459</v>
      </c>
      <c r="O64" s="13" t="s">
        <v>460</v>
      </c>
      <c r="P64" s="25">
        <f t="shared" si="21"/>
        <v>1.610514448840903E-2</v>
      </c>
      <c r="Q64" s="13" t="s">
        <v>15</v>
      </c>
      <c r="R64" s="13" t="s">
        <v>461</v>
      </c>
      <c r="S64" s="13" t="s">
        <v>462</v>
      </c>
      <c r="T64" s="25">
        <f t="shared" si="22"/>
        <v>2.1690011090552842E-2</v>
      </c>
      <c r="U64" s="13" t="s">
        <v>15</v>
      </c>
      <c r="V64" s="13" t="s">
        <v>333</v>
      </c>
      <c r="W64" s="13" t="s">
        <v>72</v>
      </c>
      <c r="X64" s="25">
        <f t="shared" si="23"/>
        <v>0</v>
      </c>
      <c r="Y64" s="13" t="s">
        <v>15</v>
      </c>
      <c r="Z64" s="5"/>
      <c r="AA64" s="5"/>
      <c r="AB64" s="5"/>
      <c r="AC64" s="5"/>
      <c r="AD64" s="5"/>
      <c r="AE64" s="5"/>
      <c r="AF64" s="5"/>
      <c r="AG64" s="5"/>
    </row>
    <row r="65" spans="1:33" s="14" customFormat="1" ht="15" customHeight="1">
      <c r="A65" s="12" t="s">
        <v>844</v>
      </c>
      <c r="B65" s="13" t="s">
        <v>471</v>
      </c>
      <c r="C65" s="13" t="s">
        <v>472</v>
      </c>
      <c r="D65" s="25">
        <f t="shared" si="18"/>
        <v>4.5553174604451756E-3</v>
      </c>
      <c r="E65" s="13" t="s">
        <v>15</v>
      </c>
      <c r="F65" s="13" t="s">
        <v>465</v>
      </c>
      <c r="G65" s="13" t="s">
        <v>466</v>
      </c>
      <c r="H65" s="25">
        <f t="shared" si="19"/>
        <v>6.5899064599388602E-4</v>
      </c>
      <c r="I65" s="13" t="s">
        <v>15</v>
      </c>
      <c r="J65" s="13" t="s">
        <v>467</v>
      </c>
      <c r="K65" s="13" t="s">
        <v>468</v>
      </c>
      <c r="L65" s="25">
        <f t="shared" si="20"/>
        <v>1.1350820623792455E-2</v>
      </c>
      <c r="M65" s="13" t="s">
        <v>15</v>
      </c>
      <c r="N65" s="13" t="s">
        <v>333</v>
      </c>
      <c r="O65" s="13" t="s">
        <v>72</v>
      </c>
      <c r="P65" s="25">
        <f t="shared" si="21"/>
        <v>0</v>
      </c>
      <c r="Q65" s="13" t="s">
        <v>15</v>
      </c>
      <c r="R65" s="13" t="s">
        <v>469</v>
      </c>
      <c r="S65" s="13" t="s">
        <v>470</v>
      </c>
      <c r="T65" s="25">
        <f t="shared" si="22"/>
        <v>3.5922659877435522E-3</v>
      </c>
      <c r="U65" s="13" t="s">
        <v>15</v>
      </c>
      <c r="V65" s="13" t="s">
        <v>333</v>
      </c>
      <c r="W65" s="13" t="s">
        <v>72</v>
      </c>
      <c r="X65" s="25">
        <f t="shared" si="23"/>
        <v>0</v>
      </c>
      <c r="Y65" s="13" t="s">
        <v>15</v>
      </c>
      <c r="Z65" s="5"/>
      <c r="AA65" s="5"/>
      <c r="AB65" s="5"/>
      <c r="AC65" s="5"/>
      <c r="AD65" s="5"/>
      <c r="AE65" s="5"/>
      <c r="AF65" s="5"/>
      <c r="AG65" s="5"/>
    </row>
    <row r="66" spans="1:33" s="14" customFormat="1" ht="15" customHeight="1">
      <c r="A66" s="12" t="s">
        <v>845</v>
      </c>
      <c r="B66" s="13" t="s">
        <v>478</v>
      </c>
      <c r="C66" s="13" t="s">
        <v>479</v>
      </c>
      <c r="D66" s="25">
        <f t="shared" si="18"/>
        <v>4.5058031402229462E-3</v>
      </c>
      <c r="E66" s="13" t="s">
        <v>15</v>
      </c>
      <c r="F66" s="13" t="s">
        <v>333</v>
      </c>
      <c r="G66" s="13" t="s">
        <v>72</v>
      </c>
      <c r="H66" s="25">
        <f t="shared" si="19"/>
        <v>0</v>
      </c>
      <c r="I66" s="13" t="s">
        <v>15</v>
      </c>
      <c r="J66" s="13" t="s">
        <v>473</v>
      </c>
      <c r="K66" s="13" t="s">
        <v>474</v>
      </c>
      <c r="L66" s="25">
        <f t="shared" si="20"/>
        <v>7.1348015349552568E-3</v>
      </c>
      <c r="M66" s="13" t="s">
        <v>15</v>
      </c>
      <c r="N66" s="13" t="s">
        <v>475</v>
      </c>
      <c r="O66" s="13" t="s">
        <v>476</v>
      </c>
      <c r="P66" s="25">
        <f t="shared" si="21"/>
        <v>7.3262618064919519E-3</v>
      </c>
      <c r="Q66" s="13" t="s">
        <v>15</v>
      </c>
      <c r="R66" s="13" t="s">
        <v>334</v>
      </c>
      <c r="S66" s="13" t="s">
        <v>477</v>
      </c>
      <c r="T66" s="25">
        <f t="shared" si="22"/>
        <v>3.2739639381966553E-3</v>
      </c>
      <c r="U66" s="13" t="s">
        <v>15</v>
      </c>
      <c r="V66" s="13" t="s">
        <v>333</v>
      </c>
      <c r="W66" s="13" t="s">
        <v>72</v>
      </c>
      <c r="X66" s="25">
        <f t="shared" si="23"/>
        <v>0</v>
      </c>
      <c r="Y66" s="13" t="s">
        <v>15</v>
      </c>
      <c r="Z66" s="5"/>
      <c r="AA66" s="5"/>
      <c r="AB66" s="5"/>
      <c r="AC66" s="5"/>
      <c r="AD66" s="5"/>
      <c r="AE66" s="5"/>
      <c r="AF66" s="5"/>
      <c r="AG66" s="5"/>
    </row>
    <row r="67" spans="1:33" s="14" customFormat="1" ht="15" customHeight="1">
      <c r="A67" s="12" t="s">
        <v>846</v>
      </c>
      <c r="B67" s="13" t="s">
        <v>487</v>
      </c>
      <c r="C67" s="13" t="s">
        <v>14</v>
      </c>
      <c r="D67" s="25">
        <f t="shared" si="18"/>
        <v>6.894869090945552E-3</v>
      </c>
      <c r="E67" s="13" t="s">
        <v>15</v>
      </c>
      <c r="F67" s="13" t="s">
        <v>480</v>
      </c>
      <c r="G67" s="13" t="s">
        <v>481</v>
      </c>
      <c r="H67" s="25">
        <f t="shared" si="19"/>
        <v>9.7384173241318716E-3</v>
      </c>
      <c r="I67" s="13" t="s">
        <v>15</v>
      </c>
      <c r="J67" s="13" t="s">
        <v>482</v>
      </c>
      <c r="K67" s="13" t="s">
        <v>483</v>
      </c>
      <c r="L67" s="25">
        <f t="shared" si="20"/>
        <v>6.3240286332557965E-3</v>
      </c>
      <c r="M67" s="13" t="s">
        <v>15</v>
      </c>
      <c r="N67" s="13" t="s">
        <v>484</v>
      </c>
      <c r="O67" s="13" t="s">
        <v>485</v>
      </c>
      <c r="P67" s="25">
        <f t="shared" si="21"/>
        <v>5.368381496136344E-3</v>
      </c>
      <c r="Q67" s="13" t="s">
        <v>15</v>
      </c>
      <c r="R67" s="13" t="s">
        <v>486</v>
      </c>
      <c r="S67" s="13" t="s">
        <v>86</v>
      </c>
      <c r="T67" s="25">
        <f t="shared" si="22"/>
        <v>8.3213250095831651E-3</v>
      </c>
      <c r="U67" s="13" t="s">
        <v>15</v>
      </c>
      <c r="V67" s="13" t="s">
        <v>333</v>
      </c>
      <c r="W67" s="13" t="s">
        <v>72</v>
      </c>
      <c r="X67" s="25">
        <f t="shared" si="23"/>
        <v>0</v>
      </c>
      <c r="Y67" s="13" t="s">
        <v>15</v>
      </c>
      <c r="Z67" s="5"/>
      <c r="AA67" s="5"/>
      <c r="AB67" s="5"/>
      <c r="AC67" s="5"/>
      <c r="AD67" s="5"/>
      <c r="AE67" s="5"/>
      <c r="AF67" s="5"/>
      <c r="AG67" s="5"/>
    </row>
    <row r="68" spans="1:33" s="14" customFormat="1" ht="15" customHeight="1">
      <c r="A68" s="12" t="s">
        <v>847</v>
      </c>
      <c r="B68" s="13" t="s">
        <v>500</v>
      </c>
      <c r="C68" s="13" t="s">
        <v>501</v>
      </c>
      <c r="D68" s="25">
        <f t="shared" si="18"/>
        <v>15.197987341911606</v>
      </c>
      <c r="E68" s="13" t="s">
        <v>53</v>
      </c>
      <c r="F68" s="13" t="s">
        <v>488</v>
      </c>
      <c r="G68" s="13" t="s">
        <v>489</v>
      </c>
      <c r="H68" s="25">
        <f t="shared" si="19"/>
        <v>36.463123981767929</v>
      </c>
      <c r="I68" s="13" t="s">
        <v>490</v>
      </c>
      <c r="J68" s="13" t="s">
        <v>491</v>
      </c>
      <c r="K68" s="13" t="s">
        <v>492</v>
      </c>
      <c r="L68" s="25">
        <f t="shared" si="20"/>
        <v>9.417735332915516</v>
      </c>
      <c r="M68" s="13" t="s">
        <v>53</v>
      </c>
      <c r="N68" s="13" t="s">
        <v>493</v>
      </c>
      <c r="O68" s="13" t="s">
        <v>494</v>
      </c>
      <c r="P68" s="25">
        <f t="shared" si="21"/>
        <v>13.535584474640713</v>
      </c>
      <c r="Q68" s="13" t="s">
        <v>285</v>
      </c>
      <c r="R68" s="13" t="s">
        <v>495</v>
      </c>
      <c r="S68" s="13" t="s">
        <v>496</v>
      </c>
      <c r="T68" s="25">
        <f t="shared" si="22"/>
        <v>11.8778956960561</v>
      </c>
      <c r="U68" s="13" t="s">
        <v>285</v>
      </c>
      <c r="V68" s="13" t="s">
        <v>497</v>
      </c>
      <c r="W68" s="13" t="s">
        <v>498</v>
      </c>
      <c r="X68" s="25">
        <f t="shared" si="23"/>
        <v>4.7327651310821013</v>
      </c>
      <c r="Y68" s="13" t="s">
        <v>499</v>
      </c>
      <c r="Z68" s="5"/>
      <c r="AA68" s="5"/>
      <c r="AB68" s="5"/>
      <c r="AC68" s="5"/>
      <c r="AD68" s="5"/>
      <c r="AE68" s="5"/>
      <c r="AF68" s="5"/>
      <c r="AG68" s="5"/>
    </row>
    <row r="69" spans="1:33" s="14" customFormat="1" ht="15" customHeight="1">
      <c r="A69" s="12" t="s">
        <v>827</v>
      </c>
      <c r="B69" s="13" t="s">
        <v>282</v>
      </c>
      <c r="C69" s="13" t="s">
        <v>276</v>
      </c>
      <c r="D69" s="25">
        <f t="shared" si="18"/>
        <v>2.4380108562622804</v>
      </c>
      <c r="E69" s="13" t="s">
        <v>15</v>
      </c>
      <c r="F69" s="13" t="s">
        <v>277</v>
      </c>
      <c r="G69" s="13" t="s">
        <v>266</v>
      </c>
      <c r="H69" s="25">
        <f t="shared" si="19"/>
        <v>3.1378937926742205</v>
      </c>
      <c r="I69" s="13" t="s">
        <v>53</v>
      </c>
      <c r="J69" s="13" t="s">
        <v>278</v>
      </c>
      <c r="K69" s="13" t="s">
        <v>268</v>
      </c>
      <c r="L69" s="25">
        <f t="shared" si="20"/>
        <v>1.710649745295693</v>
      </c>
      <c r="M69" s="13" t="s">
        <v>15</v>
      </c>
      <c r="N69" s="13" t="s">
        <v>279</v>
      </c>
      <c r="O69" s="13" t="s">
        <v>270</v>
      </c>
      <c r="P69" s="25">
        <f t="shared" si="21"/>
        <v>3.262523328775472</v>
      </c>
      <c r="Q69" s="13" t="s">
        <v>53</v>
      </c>
      <c r="R69" s="13" t="s">
        <v>280</v>
      </c>
      <c r="S69" s="13" t="s">
        <v>272</v>
      </c>
      <c r="T69" s="25">
        <f t="shared" si="22"/>
        <v>2.397860282679503</v>
      </c>
      <c r="U69" s="13" t="s">
        <v>15</v>
      </c>
      <c r="V69" s="13" t="s">
        <v>281</v>
      </c>
      <c r="W69" s="13" t="s">
        <v>274</v>
      </c>
      <c r="X69" s="25">
        <f t="shared" si="23"/>
        <v>1.6206710540511382</v>
      </c>
      <c r="Y69" s="13" t="s">
        <v>53</v>
      </c>
      <c r="Z69" s="5"/>
      <c r="AA69" s="5"/>
      <c r="AB69" s="5"/>
      <c r="AC69" s="5"/>
      <c r="AD69" s="5"/>
      <c r="AE69" s="5"/>
      <c r="AF69" s="5"/>
      <c r="AG69" s="5"/>
    </row>
    <row r="70" spans="1:33" s="14" customFormat="1" ht="15" customHeight="1">
      <c r="A70" s="12" t="s">
        <v>849</v>
      </c>
      <c r="B70" s="13" t="s">
        <v>511</v>
      </c>
      <c r="C70" s="13" t="s">
        <v>512</v>
      </c>
      <c r="D70" s="25">
        <f t="shared" si="18"/>
        <v>0.53720561725108629</v>
      </c>
      <c r="E70" s="13" t="s">
        <v>15</v>
      </c>
      <c r="F70" s="13" t="s">
        <v>502</v>
      </c>
      <c r="G70" s="13" t="s">
        <v>503</v>
      </c>
      <c r="H70" s="25">
        <f t="shared" si="19"/>
        <v>0.53187867249995424</v>
      </c>
      <c r="I70" s="13" t="s">
        <v>15</v>
      </c>
      <c r="J70" s="13" t="s">
        <v>504</v>
      </c>
      <c r="K70" s="13" t="s">
        <v>505</v>
      </c>
      <c r="L70" s="25">
        <f t="shared" si="20"/>
        <v>0.3846306645662243</v>
      </c>
      <c r="M70" s="13" t="s">
        <v>15</v>
      </c>
      <c r="N70" s="13" t="s">
        <v>506</v>
      </c>
      <c r="O70" s="13" t="s">
        <v>507</v>
      </c>
      <c r="P70" s="25">
        <f t="shared" si="21"/>
        <v>1.0206872159889349</v>
      </c>
      <c r="Q70" s="13" t="s">
        <v>15</v>
      </c>
      <c r="R70" s="13" t="s">
        <v>508</v>
      </c>
      <c r="S70" s="13" t="s">
        <v>505</v>
      </c>
      <c r="T70" s="25">
        <f t="shared" si="22"/>
        <v>0.3673205651771192</v>
      </c>
      <c r="U70" s="13" t="s">
        <v>15</v>
      </c>
      <c r="V70" s="13" t="s">
        <v>509</v>
      </c>
      <c r="W70" s="13" t="s">
        <v>510</v>
      </c>
      <c r="X70" s="25">
        <f t="shared" si="23"/>
        <v>0.51936562736001723</v>
      </c>
      <c r="Y70" s="13" t="s">
        <v>15</v>
      </c>
      <c r="Z70" s="5"/>
      <c r="AA70" s="5"/>
      <c r="AB70" s="5"/>
      <c r="AC70" s="5"/>
      <c r="AD70" s="5"/>
      <c r="AE70" s="5"/>
      <c r="AF70" s="5"/>
      <c r="AG70" s="5"/>
    </row>
    <row r="71" spans="1:33" s="14" customFormat="1" ht="15" customHeight="1">
      <c r="A71" s="12" t="s">
        <v>850</v>
      </c>
      <c r="B71" s="13" t="s">
        <v>523</v>
      </c>
      <c r="C71" s="13" t="s">
        <v>524</v>
      </c>
      <c r="D71" s="25">
        <f t="shared" si="18"/>
        <v>0.15597010870002503</v>
      </c>
      <c r="E71" s="13" t="s">
        <v>15</v>
      </c>
      <c r="F71" s="13" t="s">
        <v>513</v>
      </c>
      <c r="G71" s="13" t="s">
        <v>514</v>
      </c>
      <c r="H71" s="25">
        <f t="shared" si="19"/>
        <v>0.15354482051657545</v>
      </c>
      <c r="I71" s="13" t="s">
        <v>15</v>
      </c>
      <c r="J71" s="13" t="s">
        <v>515</v>
      </c>
      <c r="K71" s="13" t="s">
        <v>516</v>
      </c>
      <c r="L71" s="25">
        <f t="shared" si="20"/>
        <v>0.11719722294065711</v>
      </c>
      <c r="M71" s="13" t="s">
        <v>15</v>
      </c>
      <c r="N71" s="13" t="s">
        <v>517</v>
      </c>
      <c r="O71" s="13" t="s">
        <v>518</v>
      </c>
      <c r="P71" s="25">
        <f t="shared" si="21"/>
        <v>0.19250384470851267</v>
      </c>
      <c r="Q71" s="13" t="s">
        <v>15</v>
      </c>
      <c r="R71" s="13" t="s">
        <v>519</v>
      </c>
      <c r="S71" s="13" t="s">
        <v>520</v>
      </c>
      <c r="T71" s="25">
        <f t="shared" si="22"/>
        <v>0.17060989855713682</v>
      </c>
      <c r="U71" s="13" t="s">
        <v>15</v>
      </c>
      <c r="V71" s="13" t="s">
        <v>521</v>
      </c>
      <c r="W71" s="13" t="s">
        <v>522</v>
      </c>
      <c r="X71" s="25">
        <f t="shared" si="23"/>
        <v>0.17520768151904198</v>
      </c>
      <c r="Y71" s="13" t="s">
        <v>15</v>
      </c>
      <c r="Z71" s="5"/>
      <c r="AA71" s="5"/>
      <c r="AB71" s="5"/>
      <c r="AC71" s="5"/>
      <c r="AD71" s="5"/>
      <c r="AE71" s="5"/>
      <c r="AF71" s="5"/>
      <c r="AG71" s="5"/>
    </row>
    <row r="72" spans="1:33" s="14" customFormat="1" ht="15" customHeight="1">
      <c r="A72" s="12" t="s">
        <v>851</v>
      </c>
      <c r="B72" s="13" t="s">
        <v>534</v>
      </c>
      <c r="C72" s="13" t="s">
        <v>535</v>
      </c>
      <c r="D72" s="25">
        <f t="shared" si="18"/>
        <v>0.36851032825394803</v>
      </c>
      <c r="E72" s="13" t="s">
        <v>15</v>
      </c>
      <c r="F72" s="13" t="s">
        <v>525</v>
      </c>
      <c r="G72" s="13" t="s">
        <v>526</v>
      </c>
      <c r="H72" s="25">
        <f t="shared" si="19"/>
        <v>0.11847187391312305</v>
      </c>
      <c r="I72" s="13" t="s">
        <v>15</v>
      </c>
      <c r="J72" s="13" t="s">
        <v>527</v>
      </c>
      <c r="K72" s="13" t="s">
        <v>505</v>
      </c>
      <c r="L72" s="25">
        <f t="shared" si="20"/>
        <v>0.32362000371333993</v>
      </c>
      <c r="M72" s="13" t="s">
        <v>15</v>
      </c>
      <c r="N72" s="13" t="s">
        <v>528</v>
      </c>
      <c r="O72" s="13" t="s">
        <v>529</v>
      </c>
      <c r="P72" s="25">
        <f t="shared" si="21"/>
        <v>0.73060514290947332</v>
      </c>
      <c r="Q72" s="13" t="s">
        <v>15</v>
      </c>
      <c r="R72" s="13" t="s">
        <v>530</v>
      </c>
      <c r="S72" s="13" t="s">
        <v>531</v>
      </c>
      <c r="T72" s="25">
        <f t="shared" si="22"/>
        <v>0.34390262867474031</v>
      </c>
      <c r="U72" s="13" t="s">
        <v>15</v>
      </c>
      <c r="V72" s="13" t="s">
        <v>532</v>
      </c>
      <c r="W72" s="13" t="s">
        <v>533</v>
      </c>
      <c r="X72" s="25">
        <f t="shared" si="23"/>
        <v>0.22397238105513001</v>
      </c>
      <c r="Y72" s="13" t="s">
        <v>15</v>
      </c>
      <c r="Z72" s="5"/>
      <c r="AA72" s="5"/>
      <c r="AB72" s="5"/>
      <c r="AC72" s="5"/>
      <c r="AD72" s="5"/>
      <c r="AE72" s="5"/>
      <c r="AF72" s="5"/>
      <c r="AG72" s="5"/>
    </row>
    <row r="73" spans="1:33" s="14" customFormat="1" ht="27.75" customHeight="1">
      <c r="A73" s="24" t="s">
        <v>852</v>
      </c>
      <c r="B73" s="13" t="s">
        <v>544</v>
      </c>
      <c r="C73" s="13" t="s">
        <v>545</v>
      </c>
      <c r="D73" s="25">
        <f t="shared" si="18"/>
        <v>0.12077780560207495</v>
      </c>
      <c r="E73" s="13" t="s">
        <v>15</v>
      </c>
      <c r="F73" s="13" t="s">
        <v>536</v>
      </c>
      <c r="G73" s="13" t="s">
        <v>516</v>
      </c>
      <c r="H73" s="25">
        <f t="shared" si="19"/>
        <v>0.13999890168225668</v>
      </c>
      <c r="I73" s="13" t="s">
        <v>15</v>
      </c>
      <c r="J73" s="13" t="s">
        <v>537</v>
      </c>
      <c r="K73" s="13" t="s">
        <v>514</v>
      </c>
      <c r="L73" s="25">
        <f t="shared" si="20"/>
        <v>0.10037368523039328</v>
      </c>
      <c r="M73" s="13" t="s">
        <v>15</v>
      </c>
      <c r="N73" s="13" t="s">
        <v>538</v>
      </c>
      <c r="O73" s="13" t="s">
        <v>539</v>
      </c>
      <c r="P73" s="25">
        <f t="shared" si="21"/>
        <v>0.11096760339660657</v>
      </c>
      <c r="Q73" s="13" t="s">
        <v>15</v>
      </c>
      <c r="R73" s="13" t="s">
        <v>540</v>
      </c>
      <c r="S73" s="13" t="s">
        <v>541</v>
      </c>
      <c r="T73" s="25">
        <f t="shared" si="22"/>
        <v>0.14964743500840544</v>
      </c>
      <c r="U73" s="13" t="s">
        <v>15</v>
      </c>
      <c r="V73" s="13" t="s">
        <v>542</v>
      </c>
      <c r="W73" s="13" t="s">
        <v>543</v>
      </c>
      <c r="X73" s="25">
        <f t="shared" si="23"/>
        <v>6.9263135181788768E-2</v>
      </c>
      <c r="Y73" s="13" t="s">
        <v>15</v>
      </c>
      <c r="Z73" s="5"/>
      <c r="AA73" s="5"/>
      <c r="AB73" s="5"/>
      <c r="AC73" s="5"/>
      <c r="AD73" s="5"/>
      <c r="AE73" s="5"/>
      <c r="AF73" s="5"/>
      <c r="AG73" s="5"/>
    </row>
    <row r="74" spans="1:33" s="14" customFormat="1" ht="12" customHeight="1">
      <c r="A74" s="12" t="s">
        <v>1</v>
      </c>
      <c r="B74" s="13" t="s">
        <v>1</v>
      </c>
      <c r="C74" s="13" t="s">
        <v>1</v>
      </c>
      <c r="D74" s="13" t="s">
        <v>1</v>
      </c>
      <c r="E74" s="13" t="s">
        <v>1</v>
      </c>
      <c r="F74" s="13" t="s">
        <v>1</v>
      </c>
      <c r="G74" s="13" t="s">
        <v>1</v>
      </c>
      <c r="H74" s="13" t="s">
        <v>1</v>
      </c>
      <c r="I74" s="13" t="s">
        <v>1</v>
      </c>
      <c r="J74" s="13" t="s">
        <v>1</v>
      </c>
      <c r="K74" s="13" t="s">
        <v>1</v>
      </c>
      <c r="L74" s="13" t="s">
        <v>1</v>
      </c>
      <c r="M74" s="13" t="s">
        <v>1</v>
      </c>
      <c r="N74" s="13" t="s">
        <v>1</v>
      </c>
      <c r="O74" s="13" t="s">
        <v>1</v>
      </c>
      <c r="P74" s="13" t="s">
        <v>1</v>
      </c>
      <c r="Q74" s="13" t="s">
        <v>1</v>
      </c>
      <c r="R74" s="13" t="s">
        <v>1</v>
      </c>
      <c r="S74" s="13" t="s">
        <v>1</v>
      </c>
      <c r="T74" s="13" t="s">
        <v>1</v>
      </c>
      <c r="U74" s="13" t="s">
        <v>1</v>
      </c>
      <c r="V74" s="13" t="s">
        <v>1</v>
      </c>
      <c r="W74" s="13" t="s">
        <v>1</v>
      </c>
      <c r="X74" s="13" t="s">
        <v>1</v>
      </c>
      <c r="Y74" s="13" t="s">
        <v>1</v>
      </c>
      <c r="Z74" s="5"/>
      <c r="AA74" s="5"/>
      <c r="AB74" s="5"/>
      <c r="AC74" s="5"/>
      <c r="AD74" s="5"/>
      <c r="AE74" s="5"/>
      <c r="AF74" s="5"/>
      <c r="AG74" s="5"/>
    </row>
    <row r="75" spans="1:33" s="11" customFormat="1" ht="27" customHeight="1">
      <c r="A75" s="27" t="s">
        <v>853</v>
      </c>
      <c r="B75" s="16" t="s">
        <v>1</v>
      </c>
      <c r="C75" s="16" t="s">
        <v>1</v>
      </c>
      <c r="D75" s="16" t="s">
        <v>1</v>
      </c>
      <c r="E75" s="16" t="s">
        <v>1</v>
      </c>
      <c r="F75" s="16" t="s">
        <v>1</v>
      </c>
      <c r="G75" s="16" t="s">
        <v>1</v>
      </c>
      <c r="H75" s="16" t="s">
        <v>1</v>
      </c>
      <c r="I75" s="16" t="s">
        <v>1</v>
      </c>
      <c r="J75" s="16" t="s">
        <v>1</v>
      </c>
      <c r="K75" s="16" t="s">
        <v>1</v>
      </c>
      <c r="L75" s="16" t="s">
        <v>1</v>
      </c>
      <c r="M75" s="16" t="s">
        <v>1</v>
      </c>
      <c r="N75" s="16" t="s">
        <v>1</v>
      </c>
      <c r="O75" s="16" t="s">
        <v>1</v>
      </c>
      <c r="P75" s="16" t="s">
        <v>1</v>
      </c>
      <c r="Q75" s="16" t="s">
        <v>1</v>
      </c>
      <c r="R75" s="16" t="s">
        <v>1</v>
      </c>
      <c r="S75" s="16" t="s">
        <v>1</v>
      </c>
      <c r="T75" s="16" t="s">
        <v>1</v>
      </c>
      <c r="U75" s="16" t="s">
        <v>1</v>
      </c>
      <c r="V75" s="16" t="s">
        <v>1</v>
      </c>
      <c r="W75" s="16" t="s">
        <v>1</v>
      </c>
      <c r="X75" s="16" t="s">
        <v>1</v>
      </c>
      <c r="Y75" s="16" t="s">
        <v>1</v>
      </c>
      <c r="Z75" s="6"/>
      <c r="AA75" s="6"/>
      <c r="AB75" s="6"/>
      <c r="AC75" s="6"/>
      <c r="AD75" s="6"/>
      <c r="AE75" s="6"/>
      <c r="AF75" s="6"/>
      <c r="AG75" s="6"/>
    </row>
    <row r="76" spans="1:33" s="11" customFormat="1" ht="18" customHeight="1">
      <c r="A76" s="15" t="s">
        <v>803</v>
      </c>
      <c r="B76" s="16" t="s">
        <v>12</v>
      </c>
      <c r="C76" s="16" t="s">
        <v>6</v>
      </c>
      <c r="D76" s="28">
        <v>100</v>
      </c>
      <c r="E76" s="16" t="s">
        <v>7</v>
      </c>
      <c r="F76" s="16" t="s">
        <v>5</v>
      </c>
      <c r="G76" s="16" t="s">
        <v>6</v>
      </c>
      <c r="H76" s="28">
        <v>100</v>
      </c>
      <c r="I76" s="16" t="s">
        <v>7</v>
      </c>
      <c r="J76" s="16" t="s">
        <v>8</v>
      </c>
      <c r="K76" s="16" t="s">
        <v>6</v>
      </c>
      <c r="L76" s="28">
        <v>100</v>
      </c>
      <c r="M76" s="16" t="s">
        <v>7</v>
      </c>
      <c r="N76" s="16" t="s">
        <v>9</v>
      </c>
      <c r="O76" s="16" t="s">
        <v>6</v>
      </c>
      <c r="P76" s="28">
        <v>100</v>
      </c>
      <c r="Q76" s="16" t="s">
        <v>7</v>
      </c>
      <c r="R76" s="16" t="s">
        <v>10</v>
      </c>
      <c r="S76" s="16" t="s">
        <v>6</v>
      </c>
      <c r="T76" s="28">
        <v>100</v>
      </c>
      <c r="U76" s="16" t="s">
        <v>7</v>
      </c>
      <c r="V76" s="16" t="s">
        <v>11</v>
      </c>
      <c r="W76" s="16" t="s">
        <v>6</v>
      </c>
      <c r="X76" s="28">
        <v>100</v>
      </c>
      <c r="Y76" s="16" t="s">
        <v>7</v>
      </c>
      <c r="Z76" s="6"/>
      <c r="AA76" s="6"/>
      <c r="AB76" s="6"/>
      <c r="AC76" s="6"/>
      <c r="AD76" s="6"/>
      <c r="AE76" s="6"/>
      <c r="AF76" s="6"/>
      <c r="AG76" s="6"/>
    </row>
    <row r="77" spans="1:33" s="14" customFormat="1" ht="15" customHeight="1">
      <c r="A77" s="12" t="s">
        <v>870</v>
      </c>
      <c r="B77" s="13" t="s">
        <v>556</v>
      </c>
      <c r="C77" s="13" t="s">
        <v>557</v>
      </c>
      <c r="D77" s="25">
        <f>+B77/B$76*100</f>
        <v>45.820093926189749</v>
      </c>
      <c r="E77" s="13" t="s">
        <v>15</v>
      </c>
      <c r="F77" s="13" t="s">
        <v>546</v>
      </c>
      <c r="G77" s="13" t="s">
        <v>547</v>
      </c>
      <c r="H77" s="25">
        <f>+F77/F$76*100</f>
        <v>23.484229987735453</v>
      </c>
      <c r="I77" s="13" t="s">
        <v>499</v>
      </c>
      <c r="J77" s="13" t="s">
        <v>548</v>
      </c>
      <c r="K77" s="13" t="s">
        <v>549</v>
      </c>
      <c r="L77" s="25">
        <f>+J77/J$76*100</f>
        <v>45.116349965258379</v>
      </c>
      <c r="M77" s="13" t="s">
        <v>53</v>
      </c>
      <c r="N77" s="13" t="s">
        <v>550</v>
      </c>
      <c r="O77" s="13" t="s">
        <v>551</v>
      </c>
      <c r="P77" s="25">
        <f>+N77/N$76*100</f>
        <v>58.760724920974262</v>
      </c>
      <c r="Q77" s="13" t="s">
        <v>285</v>
      </c>
      <c r="R77" s="13" t="s">
        <v>552</v>
      </c>
      <c r="S77" s="13" t="s">
        <v>553</v>
      </c>
      <c r="T77" s="25">
        <f>+R77/R$76*100</f>
        <v>44.591434309959809</v>
      </c>
      <c r="U77" s="13" t="s">
        <v>285</v>
      </c>
      <c r="V77" s="13" t="s">
        <v>554</v>
      </c>
      <c r="W77" s="13" t="s">
        <v>555</v>
      </c>
      <c r="X77" s="25">
        <f>+V77/V$76*100</f>
        <v>77.006149530693719</v>
      </c>
      <c r="Y77" s="13" t="s">
        <v>499</v>
      </c>
      <c r="Z77" s="5"/>
      <c r="AA77" s="5"/>
      <c r="AB77" s="5"/>
      <c r="AC77" s="5"/>
      <c r="AD77" s="5"/>
      <c r="AE77" s="5"/>
      <c r="AF77" s="5"/>
      <c r="AG77" s="5"/>
    </row>
    <row r="78" spans="1:33" s="14" customFormat="1" ht="15" customHeight="1">
      <c r="A78" s="12" t="s">
        <v>871</v>
      </c>
      <c r="B78" s="13" t="s">
        <v>567</v>
      </c>
      <c r="C78" s="13" t="s">
        <v>568</v>
      </c>
      <c r="D78" s="25">
        <f t="shared" ref="D78:D82" si="24">+B78/B$76*100</f>
        <v>26.461207820143194</v>
      </c>
      <c r="E78" s="13" t="s">
        <v>15</v>
      </c>
      <c r="F78" s="13" t="s">
        <v>558</v>
      </c>
      <c r="G78" s="13" t="s">
        <v>559</v>
      </c>
      <c r="H78" s="25">
        <f t="shared" ref="H78:H82" si="25">+F78/F$76*100</f>
        <v>36.3521206685094</v>
      </c>
      <c r="I78" s="13" t="s">
        <v>285</v>
      </c>
      <c r="J78" s="13" t="s">
        <v>560</v>
      </c>
      <c r="K78" s="13" t="s">
        <v>561</v>
      </c>
      <c r="L78" s="25">
        <f t="shared" ref="L78:L82" si="26">+J78/J$76*100</f>
        <v>35.375805401531224</v>
      </c>
      <c r="M78" s="13" t="s">
        <v>15</v>
      </c>
      <c r="N78" s="13" t="s">
        <v>562</v>
      </c>
      <c r="O78" s="13" t="s">
        <v>563</v>
      </c>
      <c r="P78" s="25">
        <f t="shared" ref="P78:P82" si="27">+N78/N$76*100</f>
        <v>17.287641038434455</v>
      </c>
      <c r="Q78" s="13" t="s">
        <v>53</v>
      </c>
      <c r="R78" s="13" t="s">
        <v>564</v>
      </c>
      <c r="S78" s="13" t="s">
        <v>565</v>
      </c>
      <c r="T78" s="25">
        <f t="shared" ref="T78:T82" si="28">+R78/R$76*100</f>
        <v>20.201175989657912</v>
      </c>
      <c r="U78" s="13" t="s">
        <v>15</v>
      </c>
      <c r="V78" s="13" t="s">
        <v>566</v>
      </c>
      <c r="W78" s="13" t="s">
        <v>313</v>
      </c>
      <c r="X78" s="25">
        <f t="shared" ref="X78:X82" si="29">+V78/V$76*100</f>
        <v>10.910777861689503</v>
      </c>
      <c r="Y78" s="13" t="s">
        <v>53</v>
      </c>
      <c r="Z78" s="5"/>
      <c r="AA78" s="5"/>
      <c r="AB78" s="5"/>
      <c r="AC78" s="5"/>
      <c r="AD78" s="5"/>
      <c r="AE78" s="5"/>
      <c r="AF78" s="5"/>
      <c r="AG78" s="5"/>
    </row>
    <row r="79" spans="1:33" s="14" customFormat="1" ht="15" customHeight="1">
      <c r="A79" s="12" t="s">
        <v>872</v>
      </c>
      <c r="B79" s="13" t="s">
        <v>579</v>
      </c>
      <c r="C79" s="13" t="s">
        <v>580</v>
      </c>
      <c r="D79" s="25">
        <f t="shared" si="24"/>
        <v>0.7914492730121826</v>
      </c>
      <c r="E79" s="13" t="s">
        <v>15</v>
      </c>
      <c r="F79" s="13" t="s">
        <v>569</v>
      </c>
      <c r="G79" s="13" t="s">
        <v>570</v>
      </c>
      <c r="H79" s="25">
        <f t="shared" si="25"/>
        <v>0.94565157700122648</v>
      </c>
      <c r="I79" s="13" t="s">
        <v>15</v>
      </c>
      <c r="J79" s="13" t="s">
        <v>571</v>
      </c>
      <c r="K79" s="13" t="s">
        <v>572</v>
      </c>
      <c r="L79" s="25">
        <f t="shared" si="26"/>
        <v>0.60135026119049029</v>
      </c>
      <c r="M79" s="13" t="s">
        <v>15</v>
      </c>
      <c r="N79" s="13" t="s">
        <v>573</v>
      </c>
      <c r="O79" s="13" t="s">
        <v>574</v>
      </c>
      <c r="P79" s="25">
        <f t="shared" si="27"/>
        <v>0.84567797921488996</v>
      </c>
      <c r="Q79" s="13" t="s">
        <v>15</v>
      </c>
      <c r="R79" s="13" t="s">
        <v>575</v>
      </c>
      <c r="S79" s="13" t="s">
        <v>576</v>
      </c>
      <c r="T79" s="25">
        <f t="shared" si="28"/>
        <v>0.93157915558103999</v>
      </c>
      <c r="U79" s="13" t="s">
        <v>15</v>
      </c>
      <c r="V79" s="13" t="s">
        <v>577</v>
      </c>
      <c r="W79" s="13" t="s">
        <v>578</v>
      </c>
      <c r="X79" s="25">
        <f t="shared" si="29"/>
        <v>0.49865141870751967</v>
      </c>
      <c r="Y79" s="13" t="s">
        <v>15</v>
      </c>
      <c r="Z79" s="5"/>
      <c r="AA79" s="5"/>
      <c r="AB79" s="5"/>
      <c r="AC79" s="5"/>
      <c r="AD79" s="5"/>
      <c r="AE79" s="5"/>
      <c r="AF79" s="5"/>
      <c r="AG79" s="5"/>
    </row>
    <row r="80" spans="1:33" s="14" customFormat="1" ht="15" customHeight="1">
      <c r="A80" s="12" t="s">
        <v>873</v>
      </c>
      <c r="B80" s="13" t="s">
        <v>591</v>
      </c>
      <c r="C80" s="13" t="s">
        <v>592</v>
      </c>
      <c r="D80" s="25">
        <f t="shared" si="24"/>
        <v>13.30421313637197</v>
      </c>
      <c r="E80" s="13" t="s">
        <v>15</v>
      </c>
      <c r="F80" s="13" t="s">
        <v>581</v>
      </c>
      <c r="G80" s="13" t="s">
        <v>582</v>
      </c>
      <c r="H80" s="25">
        <f t="shared" si="25"/>
        <v>4.0431272767211555</v>
      </c>
      <c r="I80" s="13" t="s">
        <v>15</v>
      </c>
      <c r="J80" s="13" t="s">
        <v>583</v>
      </c>
      <c r="K80" s="13" t="s">
        <v>584</v>
      </c>
      <c r="L80" s="25">
        <f t="shared" si="26"/>
        <v>10.699405135922023</v>
      </c>
      <c r="M80" s="13" t="s">
        <v>15</v>
      </c>
      <c r="N80" s="13" t="s">
        <v>585</v>
      </c>
      <c r="O80" s="13" t="s">
        <v>586</v>
      </c>
      <c r="P80" s="25">
        <f t="shared" si="27"/>
        <v>12.133489542708633</v>
      </c>
      <c r="Q80" s="13" t="s">
        <v>15</v>
      </c>
      <c r="R80" s="13" t="s">
        <v>587</v>
      </c>
      <c r="S80" s="13" t="s">
        <v>588</v>
      </c>
      <c r="T80" s="25">
        <f t="shared" si="28"/>
        <v>23.925810158291611</v>
      </c>
      <c r="U80" s="13" t="s">
        <v>15</v>
      </c>
      <c r="V80" s="13" t="s">
        <v>589</v>
      </c>
      <c r="W80" s="13" t="s">
        <v>590</v>
      </c>
      <c r="X80" s="25">
        <f t="shared" si="29"/>
        <v>8.0578271658215552</v>
      </c>
      <c r="Y80" s="13" t="s">
        <v>15</v>
      </c>
      <c r="Z80" s="5"/>
      <c r="AA80" s="5"/>
      <c r="AB80" s="5"/>
      <c r="AC80" s="5"/>
      <c r="AD80" s="5"/>
      <c r="AE80" s="5"/>
      <c r="AF80" s="5"/>
      <c r="AG80" s="5"/>
    </row>
    <row r="81" spans="1:33" s="14" customFormat="1" ht="15" customHeight="1">
      <c r="A81" s="12" t="s">
        <v>874</v>
      </c>
      <c r="B81" s="13" t="s">
        <v>602</v>
      </c>
      <c r="C81" s="13" t="s">
        <v>603</v>
      </c>
      <c r="D81" s="25">
        <f t="shared" si="24"/>
        <v>7.1993821603122676E-2</v>
      </c>
      <c r="E81" s="13" t="s">
        <v>15</v>
      </c>
      <c r="F81" s="13" t="s">
        <v>593</v>
      </c>
      <c r="G81" s="13" t="s">
        <v>594</v>
      </c>
      <c r="H81" s="25">
        <f t="shared" si="25"/>
        <v>6.8608248366252358E-2</v>
      </c>
      <c r="I81" s="13" t="s">
        <v>15</v>
      </c>
      <c r="J81" s="13" t="s">
        <v>595</v>
      </c>
      <c r="K81" s="13" t="s">
        <v>596</v>
      </c>
      <c r="L81" s="25">
        <f t="shared" si="26"/>
        <v>6.6280684713930935E-2</v>
      </c>
      <c r="M81" s="13" t="s">
        <v>15</v>
      </c>
      <c r="N81" s="13" t="s">
        <v>597</v>
      </c>
      <c r="O81" s="13" t="s">
        <v>598</v>
      </c>
      <c r="P81" s="25">
        <f t="shared" si="27"/>
        <v>8.1346769023807192E-2</v>
      </c>
      <c r="Q81" s="13" t="s">
        <v>15</v>
      </c>
      <c r="R81" s="13" t="s">
        <v>599</v>
      </c>
      <c r="S81" s="13" t="s">
        <v>600</v>
      </c>
      <c r="T81" s="25">
        <f t="shared" si="28"/>
        <v>8.3895325916289287E-2</v>
      </c>
      <c r="U81" s="13" t="s">
        <v>15</v>
      </c>
      <c r="V81" s="13" t="s">
        <v>601</v>
      </c>
      <c r="W81" s="13" t="s">
        <v>481</v>
      </c>
      <c r="X81" s="25">
        <f t="shared" si="29"/>
        <v>2.3950803754450318E-2</v>
      </c>
      <c r="Y81" s="13" t="s">
        <v>15</v>
      </c>
      <c r="Z81" s="5"/>
      <c r="AA81" s="5"/>
      <c r="AB81" s="5"/>
      <c r="AC81" s="5"/>
      <c r="AD81" s="5"/>
      <c r="AE81" s="5"/>
      <c r="AF81" s="5"/>
      <c r="AG81" s="5"/>
    </row>
    <row r="82" spans="1:33" s="14" customFormat="1" ht="15" customHeight="1">
      <c r="A82" s="12" t="s">
        <v>875</v>
      </c>
      <c r="B82" s="13" t="s">
        <v>614</v>
      </c>
      <c r="C82" s="13" t="s">
        <v>615</v>
      </c>
      <c r="D82" s="25">
        <f t="shared" si="24"/>
        <v>16.177368217327263</v>
      </c>
      <c r="E82" s="13" t="s">
        <v>15</v>
      </c>
      <c r="F82" s="13" t="s">
        <v>604</v>
      </c>
      <c r="G82" s="13" t="s">
        <v>605</v>
      </c>
      <c r="H82" s="25">
        <f t="shared" si="25"/>
        <v>38.422742499405075</v>
      </c>
      <c r="I82" s="13" t="s">
        <v>499</v>
      </c>
      <c r="J82" s="13" t="s">
        <v>606</v>
      </c>
      <c r="K82" s="13" t="s">
        <v>607</v>
      </c>
      <c r="L82" s="25">
        <f t="shared" si="26"/>
        <v>9.9830061999803785</v>
      </c>
      <c r="M82" s="13" t="s">
        <v>53</v>
      </c>
      <c r="N82" s="13" t="s">
        <v>608</v>
      </c>
      <c r="O82" s="13" t="s">
        <v>609</v>
      </c>
      <c r="P82" s="25">
        <f t="shared" si="27"/>
        <v>14.449914579576781</v>
      </c>
      <c r="Q82" s="13" t="s">
        <v>285</v>
      </c>
      <c r="R82" s="13" t="s">
        <v>610</v>
      </c>
      <c r="S82" s="13" t="s">
        <v>611</v>
      </c>
      <c r="T82" s="25">
        <f t="shared" si="28"/>
        <v>12.865859786128306</v>
      </c>
      <c r="U82" s="13" t="s">
        <v>285</v>
      </c>
      <c r="V82" s="13" t="s">
        <v>612</v>
      </c>
      <c r="W82" s="13" t="s">
        <v>613</v>
      </c>
      <c r="X82" s="25">
        <f t="shared" si="29"/>
        <v>5.2091919300895455</v>
      </c>
      <c r="Y82" s="13" t="s">
        <v>499</v>
      </c>
      <c r="Z82" s="5"/>
      <c r="AA82" s="5"/>
      <c r="AB82" s="5"/>
      <c r="AC82" s="5"/>
      <c r="AD82" s="5"/>
      <c r="AE82" s="5"/>
      <c r="AF82" s="5"/>
      <c r="AG82" s="5"/>
    </row>
    <row r="83" spans="1:33" s="14" customFormat="1" ht="12" customHeight="1">
      <c r="A83" s="12" t="s">
        <v>1</v>
      </c>
      <c r="B83" s="13" t="s">
        <v>1</v>
      </c>
      <c r="C83" s="13" t="s">
        <v>1</v>
      </c>
      <c r="D83" s="13" t="s">
        <v>1</v>
      </c>
      <c r="E83" s="13" t="s">
        <v>1</v>
      </c>
      <c r="F83" s="13" t="s">
        <v>1</v>
      </c>
      <c r="G83" s="13" t="s">
        <v>1</v>
      </c>
      <c r="H83" s="13" t="s">
        <v>1</v>
      </c>
      <c r="I83" s="13" t="s">
        <v>1</v>
      </c>
      <c r="J83" s="13" t="s">
        <v>1</v>
      </c>
      <c r="K83" s="13" t="s">
        <v>1</v>
      </c>
      <c r="L83" s="13" t="s">
        <v>1</v>
      </c>
      <c r="M83" s="13" t="s">
        <v>1</v>
      </c>
      <c r="N83" s="13" t="s">
        <v>1</v>
      </c>
      <c r="O83" s="13" t="s">
        <v>1</v>
      </c>
      <c r="P83" s="13" t="s">
        <v>1</v>
      </c>
      <c r="Q83" s="13" t="s">
        <v>1</v>
      </c>
      <c r="R83" s="13" t="s">
        <v>1</v>
      </c>
      <c r="S83" s="13" t="s">
        <v>1</v>
      </c>
      <c r="T83" s="13" t="s">
        <v>1</v>
      </c>
      <c r="U83" s="13" t="s">
        <v>1</v>
      </c>
      <c r="V83" s="13" t="s">
        <v>1</v>
      </c>
      <c r="W83" s="13" t="s">
        <v>1</v>
      </c>
      <c r="X83" s="13" t="s">
        <v>1</v>
      </c>
      <c r="Y83" s="13" t="s">
        <v>1</v>
      </c>
      <c r="Z83" s="5"/>
      <c r="AA83" s="5"/>
      <c r="AB83" s="5"/>
      <c r="AC83" s="5"/>
      <c r="AD83" s="5"/>
      <c r="AE83" s="5"/>
      <c r="AF83" s="5"/>
      <c r="AG83" s="5"/>
    </row>
    <row r="84" spans="1:33" s="11" customFormat="1" ht="19.5" customHeight="1">
      <c r="A84" s="15" t="s">
        <v>616</v>
      </c>
      <c r="B84" s="16" t="s">
        <v>1</v>
      </c>
      <c r="C84" s="16" t="s">
        <v>1</v>
      </c>
      <c r="D84" s="16" t="s">
        <v>1</v>
      </c>
      <c r="E84" s="16" t="s">
        <v>1</v>
      </c>
      <c r="F84" s="16" t="s">
        <v>1</v>
      </c>
      <c r="G84" s="16" t="s">
        <v>1</v>
      </c>
      <c r="H84" s="16" t="s">
        <v>1</v>
      </c>
      <c r="I84" s="16" t="s">
        <v>1</v>
      </c>
      <c r="J84" s="16" t="s">
        <v>1</v>
      </c>
      <c r="K84" s="16" t="s">
        <v>1</v>
      </c>
      <c r="L84" s="16" t="s">
        <v>1</v>
      </c>
      <c r="M84" s="16" t="s">
        <v>1</v>
      </c>
      <c r="N84" s="16" t="s">
        <v>1</v>
      </c>
      <c r="O84" s="16" t="s">
        <v>1</v>
      </c>
      <c r="P84" s="16" t="s">
        <v>1</v>
      </c>
      <c r="Q84" s="16" t="s">
        <v>1</v>
      </c>
      <c r="R84" s="16" t="s">
        <v>1</v>
      </c>
      <c r="S84" s="16" t="s">
        <v>1</v>
      </c>
      <c r="T84" s="16" t="s">
        <v>1</v>
      </c>
      <c r="U84" s="16" t="s">
        <v>1</v>
      </c>
      <c r="V84" s="16" t="s">
        <v>1</v>
      </c>
      <c r="W84" s="16" t="s">
        <v>1</v>
      </c>
      <c r="X84" s="16" t="s">
        <v>1</v>
      </c>
      <c r="Y84" s="16" t="s">
        <v>1</v>
      </c>
      <c r="Z84" s="6"/>
      <c r="AA84" s="6"/>
      <c r="AB84" s="6"/>
      <c r="AC84" s="6"/>
      <c r="AD84" s="6"/>
      <c r="AE84" s="6"/>
      <c r="AF84" s="6"/>
      <c r="AG84" s="6"/>
    </row>
    <row r="85" spans="1:33" s="11" customFormat="1" ht="17.25" customHeight="1">
      <c r="A85" s="15" t="s">
        <v>803</v>
      </c>
      <c r="B85" s="16" t="s">
        <v>12</v>
      </c>
      <c r="C85" s="16" t="s">
        <v>6</v>
      </c>
      <c r="D85" s="28">
        <v>100</v>
      </c>
      <c r="E85" s="16" t="s">
        <v>7</v>
      </c>
      <c r="F85" s="16" t="s">
        <v>5</v>
      </c>
      <c r="G85" s="16" t="s">
        <v>6</v>
      </c>
      <c r="H85" s="28">
        <v>100</v>
      </c>
      <c r="I85" s="16" t="s">
        <v>7</v>
      </c>
      <c r="J85" s="16" t="s">
        <v>8</v>
      </c>
      <c r="K85" s="16" t="s">
        <v>6</v>
      </c>
      <c r="L85" s="28">
        <v>100</v>
      </c>
      <c r="M85" s="16" t="s">
        <v>7</v>
      </c>
      <c r="N85" s="16" t="s">
        <v>9</v>
      </c>
      <c r="O85" s="16" t="s">
        <v>6</v>
      </c>
      <c r="P85" s="28">
        <v>100</v>
      </c>
      <c r="Q85" s="16" t="s">
        <v>7</v>
      </c>
      <c r="R85" s="16" t="s">
        <v>10</v>
      </c>
      <c r="S85" s="16" t="s">
        <v>6</v>
      </c>
      <c r="T85" s="28">
        <v>100</v>
      </c>
      <c r="U85" s="16" t="s">
        <v>7</v>
      </c>
      <c r="V85" s="16" t="s">
        <v>11</v>
      </c>
      <c r="W85" s="16" t="s">
        <v>6</v>
      </c>
      <c r="X85" s="28">
        <v>100</v>
      </c>
      <c r="Y85" s="16" t="s">
        <v>7</v>
      </c>
      <c r="Z85" s="6"/>
      <c r="AA85" s="6"/>
      <c r="AB85" s="6"/>
      <c r="AC85" s="6"/>
      <c r="AD85" s="6"/>
      <c r="AE85" s="6"/>
      <c r="AF85" s="6"/>
      <c r="AG85" s="6"/>
    </row>
    <row r="86" spans="1:33" s="14" customFormat="1" ht="15" customHeight="1">
      <c r="A86" s="12" t="s">
        <v>854</v>
      </c>
      <c r="B86" s="13" t="s">
        <v>622</v>
      </c>
      <c r="C86" s="13" t="s">
        <v>6</v>
      </c>
      <c r="D86" s="25">
        <f>+B86/B$85*100</f>
        <v>28.236964643433144</v>
      </c>
      <c r="E86" s="13" t="s">
        <v>6</v>
      </c>
      <c r="F86" s="13" t="s">
        <v>617</v>
      </c>
      <c r="G86" s="13" t="s">
        <v>6</v>
      </c>
      <c r="H86" s="25">
        <f>+F86/F$85*100</f>
        <v>52.587746435043655</v>
      </c>
      <c r="I86" s="13" t="s">
        <v>6</v>
      </c>
      <c r="J86" s="13" t="s">
        <v>618</v>
      </c>
      <c r="K86" s="13" t="s">
        <v>6</v>
      </c>
      <c r="L86" s="25">
        <f>+J86/J$85*100</f>
        <v>19.750306269463618</v>
      </c>
      <c r="M86" s="13" t="s">
        <v>6</v>
      </c>
      <c r="N86" s="13" t="s">
        <v>619</v>
      </c>
      <c r="O86" s="13" t="s">
        <v>6</v>
      </c>
      <c r="P86" s="25">
        <f>+N86/N$85*100</f>
        <v>25.703305344065885</v>
      </c>
      <c r="Q86" s="13" t="s">
        <v>6</v>
      </c>
      <c r="R86" s="13" t="s">
        <v>620</v>
      </c>
      <c r="S86" s="13" t="s">
        <v>6</v>
      </c>
      <c r="T86" s="25">
        <f>+R86/R$85*100</f>
        <v>26.971096809749501</v>
      </c>
      <c r="U86" s="13" t="s">
        <v>6</v>
      </c>
      <c r="V86" s="13" t="s">
        <v>621</v>
      </c>
      <c r="W86" s="13" t="s">
        <v>6</v>
      </c>
      <c r="X86" s="25">
        <f>+V86/V$85*100</f>
        <v>16.312870859855433</v>
      </c>
      <c r="Y86" s="13" t="s">
        <v>6</v>
      </c>
      <c r="Z86" s="5"/>
      <c r="AA86" s="5"/>
      <c r="AB86" s="5"/>
      <c r="AC86" s="5"/>
      <c r="AD86" s="5"/>
      <c r="AE86" s="5"/>
      <c r="AF86" s="5"/>
      <c r="AG86" s="5"/>
    </row>
    <row r="87" spans="1:33" s="14" customFormat="1" ht="15" customHeight="1">
      <c r="A87" s="12" t="s">
        <v>855</v>
      </c>
      <c r="B87" s="13" t="s">
        <v>633</v>
      </c>
      <c r="C87" s="13" t="s">
        <v>634</v>
      </c>
      <c r="D87" s="25">
        <f t="shared" ref="D87:D100" si="30">+B87/B$85*100</f>
        <v>3.6142854260416355</v>
      </c>
      <c r="E87" s="13" t="s">
        <v>15</v>
      </c>
      <c r="F87" s="13" t="s">
        <v>623</v>
      </c>
      <c r="G87" s="13" t="s">
        <v>624</v>
      </c>
      <c r="H87" s="25">
        <f t="shared" ref="H87:H100" si="31">+F87/F$85*100</f>
        <v>5.1670724340551724</v>
      </c>
      <c r="I87" s="13" t="s">
        <v>285</v>
      </c>
      <c r="J87" s="13" t="s">
        <v>625</v>
      </c>
      <c r="K87" s="13" t="s">
        <v>626</v>
      </c>
      <c r="L87" s="25">
        <f t="shared" ref="L87:L100" si="32">+J87/J$85*100</f>
        <v>3.574130182561734</v>
      </c>
      <c r="M87" s="13" t="s">
        <v>53</v>
      </c>
      <c r="N87" s="13" t="s">
        <v>627</v>
      </c>
      <c r="O87" s="13" t="s">
        <v>628</v>
      </c>
      <c r="P87" s="25">
        <f t="shared" ref="P87:P100" si="33">+N87/N$85*100</f>
        <v>2.6553909602771348</v>
      </c>
      <c r="Q87" s="13" t="s">
        <v>53</v>
      </c>
      <c r="R87" s="13" t="s">
        <v>629</v>
      </c>
      <c r="S87" s="13" t="s">
        <v>630</v>
      </c>
      <c r="T87" s="25">
        <f t="shared" ref="T87:T100" si="34">+R87/R$85*100</f>
        <v>3.5460212471165242</v>
      </c>
      <c r="U87" s="13" t="s">
        <v>53</v>
      </c>
      <c r="V87" s="13" t="s">
        <v>631</v>
      </c>
      <c r="W87" s="13" t="s">
        <v>632</v>
      </c>
      <c r="X87" s="25">
        <f t="shared" ref="X87:X100" si="35">+V87/V$85*100</f>
        <v>2.8520876038407592</v>
      </c>
      <c r="Y87" s="13" t="s">
        <v>499</v>
      </c>
      <c r="Z87" s="5"/>
      <c r="AA87" s="5"/>
      <c r="AB87" s="5"/>
      <c r="AC87" s="5"/>
      <c r="AD87" s="5"/>
      <c r="AE87" s="5"/>
      <c r="AF87" s="5"/>
      <c r="AG87" s="5"/>
    </row>
    <row r="88" spans="1:33" s="14" customFormat="1" ht="15" customHeight="1">
      <c r="A88" s="12" t="s">
        <v>856</v>
      </c>
      <c r="B88" s="13" t="s">
        <v>644</v>
      </c>
      <c r="C88" s="13" t="s">
        <v>645</v>
      </c>
      <c r="D88" s="25">
        <f t="shared" si="30"/>
        <v>9.4761372541907996</v>
      </c>
      <c r="E88" s="13" t="s">
        <v>15</v>
      </c>
      <c r="F88" s="13" t="s">
        <v>635</v>
      </c>
      <c r="G88" s="13" t="s">
        <v>636</v>
      </c>
      <c r="H88" s="25">
        <f t="shared" si="31"/>
        <v>22.85255084295887</v>
      </c>
      <c r="I88" s="13" t="s">
        <v>499</v>
      </c>
      <c r="J88" s="13" t="s">
        <v>637</v>
      </c>
      <c r="K88" s="13" t="s">
        <v>638</v>
      </c>
      <c r="L88" s="25">
        <f t="shared" si="32"/>
        <v>7.6209004281691692</v>
      </c>
      <c r="M88" s="13" t="s">
        <v>53</v>
      </c>
      <c r="N88" s="13" t="s">
        <v>639</v>
      </c>
      <c r="O88" s="13" t="s">
        <v>423</v>
      </c>
      <c r="P88" s="25">
        <f t="shared" si="33"/>
        <v>7.3132513760424924</v>
      </c>
      <c r="Q88" s="13" t="s">
        <v>53</v>
      </c>
      <c r="R88" s="13" t="s">
        <v>640</v>
      </c>
      <c r="S88" s="13" t="s">
        <v>641</v>
      </c>
      <c r="T88" s="25">
        <f t="shared" si="34"/>
        <v>5.0877399599576023</v>
      </c>
      <c r="U88" s="13" t="s">
        <v>53</v>
      </c>
      <c r="V88" s="13" t="s">
        <v>642</v>
      </c>
      <c r="W88" s="13" t="s">
        <v>643</v>
      </c>
      <c r="X88" s="25">
        <f t="shared" si="35"/>
        <v>8.1456467795878726</v>
      </c>
      <c r="Y88" s="13" t="s">
        <v>490</v>
      </c>
      <c r="Z88" s="5"/>
      <c r="AA88" s="5"/>
      <c r="AB88" s="5"/>
      <c r="AC88" s="5"/>
      <c r="AD88" s="5"/>
      <c r="AE88" s="5"/>
      <c r="AF88" s="5"/>
      <c r="AG88" s="5"/>
    </row>
    <row r="89" spans="1:33" s="14" customFormat="1" ht="15" customHeight="1">
      <c r="A89" s="12" t="s">
        <v>857</v>
      </c>
      <c r="B89" s="13" t="s">
        <v>656</v>
      </c>
      <c r="C89" s="13" t="s">
        <v>657</v>
      </c>
      <c r="D89" s="25">
        <f t="shared" si="30"/>
        <v>0.5155554807339161</v>
      </c>
      <c r="E89" s="13" t="s">
        <v>15</v>
      </c>
      <c r="F89" s="13" t="s">
        <v>646</v>
      </c>
      <c r="G89" s="13" t="s">
        <v>647</v>
      </c>
      <c r="H89" s="25">
        <f t="shared" si="31"/>
        <v>0.60971278991012101</v>
      </c>
      <c r="I89" s="13" t="s">
        <v>15</v>
      </c>
      <c r="J89" s="13" t="s">
        <v>648</v>
      </c>
      <c r="K89" s="13" t="s">
        <v>649</v>
      </c>
      <c r="L89" s="25">
        <f t="shared" si="32"/>
        <v>0.28644606617041957</v>
      </c>
      <c r="M89" s="13" t="s">
        <v>15</v>
      </c>
      <c r="N89" s="13" t="s">
        <v>650</v>
      </c>
      <c r="O89" s="13" t="s">
        <v>651</v>
      </c>
      <c r="P89" s="25">
        <f t="shared" si="33"/>
        <v>0.74929974200190108</v>
      </c>
      <c r="Q89" s="13" t="s">
        <v>15</v>
      </c>
      <c r="R89" s="13" t="s">
        <v>652</v>
      </c>
      <c r="S89" s="13" t="s">
        <v>653</v>
      </c>
      <c r="T89" s="25">
        <f t="shared" si="34"/>
        <v>0.56926047975394345</v>
      </c>
      <c r="U89" s="13" t="s">
        <v>15</v>
      </c>
      <c r="V89" s="13" t="s">
        <v>654</v>
      </c>
      <c r="W89" s="13" t="s">
        <v>655</v>
      </c>
      <c r="X89" s="25">
        <f t="shared" si="35"/>
        <v>0.40414284173049947</v>
      </c>
      <c r="Y89" s="13" t="s">
        <v>15</v>
      </c>
      <c r="Z89" s="5"/>
      <c r="AA89" s="5"/>
      <c r="AB89" s="5"/>
      <c r="AC89" s="5"/>
      <c r="AD89" s="5"/>
      <c r="AE89" s="5"/>
      <c r="AF89" s="5"/>
      <c r="AG89" s="5"/>
    </row>
    <row r="90" spans="1:33" s="14" customFormat="1" ht="15" customHeight="1">
      <c r="A90" s="12" t="s">
        <v>858</v>
      </c>
      <c r="B90" s="13" t="s">
        <v>668</v>
      </c>
      <c r="C90" s="13" t="s">
        <v>669</v>
      </c>
      <c r="D90" s="25">
        <f t="shared" si="30"/>
        <v>14.630986482466794</v>
      </c>
      <c r="E90" s="13" t="s">
        <v>15</v>
      </c>
      <c r="F90" s="13" t="s">
        <v>658</v>
      </c>
      <c r="G90" s="13" t="s">
        <v>659</v>
      </c>
      <c r="H90" s="25">
        <f t="shared" si="31"/>
        <v>23.958410368119498</v>
      </c>
      <c r="I90" s="13" t="s">
        <v>499</v>
      </c>
      <c r="J90" s="13" t="s">
        <v>660</v>
      </c>
      <c r="K90" s="13" t="s">
        <v>661</v>
      </c>
      <c r="L90" s="25">
        <f t="shared" si="32"/>
        <v>8.2688295925622928</v>
      </c>
      <c r="M90" s="13" t="s">
        <v>53</v>
      </c>
      <c r="N90" s="13" t="s">
        <v>662</v>
      </c>
      <c r="O90" s="13" t="s">
        <v>663</v>
      </c>
      <c r="P90" s="25">
        <f t="shared" si="33"/>
        <v>14.985363265744359</v>
      </c>
      <c r="Q90" s="13" t="s">
        <v>285</v>
      </c>
      <c r="R90" s="13" t="s">
        <v>664</v>
      </c>
      <c r="S90" s="13" t="s">
        <v>665</v>
      </c>
      <c r="T90" s="25">
        <f t="shared" si="34"/>
        <v>17.768075122921431</v>
      </c>
      <c r="U90" s="13" t="s">
        <v>53</v>
      </c>
      <c r="V90" s="13" t="s">
        <v>666</v>
      </c>
      <c r="W90" s="13" t="s">
        <v>667</v>
      </c>
      <c r="X90" s="25">
        <f t="shared" si="35"/>
        <v>4.9109936346962995</v>
      </c>
      <c r="Y90" s="13" t="s">
        <v>499</v>
      </c>
      <c r="Z90" s="5"/>
      <c r="AA90" s="5"/>
      <c r="AB90" s="5"/>
      <c r="AC90" s="5"/>
      <c r="AD90" s="5"/>
      <c r="AE90" s="5"/>
      <c r="AF90" s="5"/>
      <c r="AG90" s="5"/>
    </row>
    <row r="91" spans="1:33" s="14" customFormat="1" ht="15" customHeight="1">
      <c r="A91" s="12" t="s">
        <v>859</v>
      </c>
      <c r="B91" s="13" t="s">
        <v>675</v>
      </c>
      <c r="C91" s="13" t="s">
        <v>6</v>
      </c>
      <c r="D91" s="25">
        <f t="shared" si="30"/>
        <v>71.763035356566846</v>
      </c>
      <c r="E91" s="13" t="s">
        <v>6</v>
      </c>
      <c r="F91" s="13" t="s">
        <v>670</v>
      </c>
      <c r="G91" s="13" t="s">
        <v>6</v>
      </c>
      <c r="H91" s="25">
        <f t="shared" si="31"/>
        <v>47.412253564956345</v>
      </c>
      <c r="I91" s="13" t="s">
        <v>6</v>
      </c>
      <c r="J91" s="13" t="s">
        <v>671</v>
      </c>
      <c r="K91" s="13" t="s">
        <v>6</v>
      </c>
      <c r="L91" s="25">
        <f t="shared" si="32"/>
        <v>80.249693730536393</v>
      </c>
      <c r="M91" s="13" t="s">
        <v>6</v>
      </c>
      <c r="N91" s="13" t="s">
        <v>672</v>
      </c>
      <c r="O91" s="13" t="s">
        <v>6</v>
      </c>
      <c r="P91" s="25">
        <f t="shared" si="33"/>
        <v>74.296694655934118</v>
      </c>
      <c r="Q91" s="13" t="s">
        <v>6</v>
      </c>
      <c r="R91" s="13" t="s">
        <v>673</v>
      </c>
      <c r="S91" s="13" t="s">
        <v>6</v>
      </c>
      <c r="T91" s="25">
        <f t="shared" si="34"/>
        <v>73.028903190250489</v>
      </c>
      <c r="U91" s="13" t="s">
        <v>6</v>
      </c>
      <c r="V91" s="13" t="s">
        <v>674</v>
      </c>
      <c r="W91" s="13" t="s">
        <v>6</v>
      </c>
      <c r="X91" s="25">
        <f t="shared" si="35"/>
        <v>83.687129140144563</v>
      </c>
      <c r="Y91" s="13" t="s">
        <v>6</v>
      </c>
      <c r="Z91" s="5"/>
      <c r="AA91" s="5"/>
      <c r="AB91" s="5"/>
      <c r="AC91" s="5"/>
      <c r="AD91" s="5"/>
      <c r="AE91" s="5"/>
      <c r="AF91" s="5"/>
      <c r="AG91" s="5"/>
    </row>
    <row r="92" spans="1:33" s="14" customFormat="1" ht="15" customHeight="1">
      <c r="A92" s="12" t="s">
        <v>860</v>
      </c>
      <c r="B92" s="13" t="s">
        <v>686</v>
      </c>
      <c r="C92" s="13" t="s">
        <v>687</v>
      </c>
      <c r="D92" s="25">
        <f t="shared" si="30"/>
        <v>33.71743242007058</v>
      </c>
      <c r="E92" s="13" t="s">
        <v>15</v>
      </c>
      <c r="F92" s="13" t="s">
        <v>676</v>
      </c>
      <c r="G92" s="13" t="s">
        <v>677</v>
      </c>
      <c r="H92" s="25">
        <f t="shared" si="31"/>
        <v>11.458309688993026</v>
      </c>
      <c r="I92" s="13" t="s">
        <v>15</v>
      </c>
      <c r="J92" s="13" t="s">
        <v>678</v>
      </c>
      <c r="K92" s="13" t="s">
        <v>679</v>
      </c>
      <c r="L92" s="25">
        <f t="shared" si="32"/>
        <v>35.627672003444161</v>
      </c>
      <c r="M92" s="13" t="s">
        <v>15</v>
      </c>
      <c r="N92" s="13" t="s">
        <v>680</v>
      </c>
      <c r="O92" s="13" t="s">
        <v>681</v>
      </c>
      <c r="P92" s="25">
        <f t="shared" si="33"/>
        <v>47.784342641685804</v>
      </c>
      <c r="Q92" s="13" t="s">
        <v>15</v>
      </c>
      <c r="R92" s="13" t="s">
        <v>682</v>
      </c>
      <c r="S92" s="13" t="s">
        <v>683</v>
      </c>
      <c r="T92" s="25">
        <f t="shared" si="34"/>
        <v>28.596301603014595</v>
      </c>
      <c r="U92" s="13" t="s">
        <v>15</v>
      </c>
      <c r="V92" s="13" t="s">
        <v>684</v>
      </c>
      <c r="W92" s="13" t="s">
        <v>685</v>
      </c>
      <c r="X92" s="25">
        <f t="shared" si="35"/>
        <v>65.386773114683351</v>
      </c>
      <c r="Y92" s="13" t="s">
        <v>15</v>
      </c>
      <c r="Z92" s="5"/>
      <c r="AA92" s="5"/>
      <c r="AB92" s="5"/>
      <c r="AC92" s="5"/>
      <c r="AD92" s="5"/>
      <c r="AE92" s="5"/>
      <c r="AF92" s="5"/>
      <c r="AG92" s="5"/>
    </row>
    <row r="93" spans="1:33" s="14" customFormat="1" ht="15" customHeight="1">
      <c r="A93" s="12" t="s">
        <v>861</v>
      </c>
      <c r="B93" s="13" t="s">
        <v>698</v>
      </c>
      <c r="C93" s="13" t="s">
        <v>699</v>
      </c>
      <c r="D93" s="25">
        <f t="shared" si="30"/>
        <v>23.198560717739781</v>
      </c>
      <c r="E93" s="13" t="s">
        <v>15</v>
      </c>
      <c r="F93" s="13" t="s">
        <v>688</v>
      </c>
      <c r="G93" s="13" t="s">
        <v>689</v>
      </c>
      <c r="H93" s="25">
        <f t="shared" si="31"/>
        <v>30.562814622270224</v>
      </c>
      <c r="I93" s="13" t="s">
        <v>15</v>
      </c>
      <c r="J93" s="13" t="s">
        <v>690</v>
      </c>
      <c r="K93" s="13" t="s">
        <v>691</v>
      </c>
      <c r="L93" s="25">
        <f t="shared" si="32"/>
        <v>32.765967969605747</v>
      </c>
      <c r="M93" s="13" t="s">
        <v>15</v>
      </c>
      <c r="N93" s="13" t="s">
        <v>692</v>
      </c>
      <c r="O93" s="13" t="s">
        <v>693</v>
      </c>
      <c r="P93" s="25">
        <f t="shared" si="33"/>
        <v>13.212913168008237</v>
      </c>
      <c r="Q93" s="13" t="s">
        <v>15</v>
      </c>
      <c r="R93" s="13" t="s">
        <v>694</v>
      </c>
      <c r="S93" s="13" t="s">
        <v>695</v>
      </c>
      <c r="T93" s="25">
        <f t="shared" si="34"/>
        <v>17.97669938053874</v>
      </c>
      <c r="U93" s="13" t="s">
        <v>15</v>
      </c>
      <c r="V93" s="13" t="s">
        <v>696</v>
      </c>
      <c r="W93" s="13" t="s">
        <v>697</v>
      </c>
      <c r="X93" s="25">
        <f t="shared" si="35"/>
        <v>9.4672564462185775</v>
      </c>
      <c r="Y93" s="13" t="s">
        <v>15</v>
      </c>
      <c r="Z93" s="5"/>
      <c r="AA93" s="5"/>
      <c r="AB93" s="5"/>
      <c r="AC93" s="5"/>
      <c r="AD93" s="5"/>
      <c r="AE93" s="5"/>
      <c r="AF93" s="5"/>
      <c r="AG93" s="5"/>
    </row>
    <row r="94" spans="1:33" s="14" customFormat="1" ht="15" customHeight="1">
      <c r="A94" s="12" t="s">
        <v>862</v>
      </c>
      <c r="B94" s="13" t="s">
        <v>708</v>
      </c>
      <c r="C94" s="13" t="s">
        <v>709</v>
      </c>
      <c r="D94" s="25">
        <f t="shared" si="30"/>
        <v>0.18846388134586359</v>
      </c>
      <c r="E94" s="13" t="s">
        <v>15</v>
      </c>
      <c r="F94" s="13" t="s">
        <v>700</v>
      </c>
      <c r="G94" s="13" t="s">
        <v>701</v>
      </c>
      <c r="H94" s="25">
        <f t="shared" si="31"/>
        <v>0.20816782295117975</v>
      </c>
      <c r="I94" s="13" t="s">
        <v>15</v>
      </c>
      <c r="J94" s="13" t="s">
        <v>702</v>
      </c>
      <c r="K94" s="13" t="s">
        <v>703</v>
      </c>
      <c r="L94" s="25">
        <f t="shared" si="32"/>
        <v>0.15433062183849242</v>
      </c>
      <c r="M94" s="13" t="s">
        <v>15</v>
      </c>
      <c r="N94" s="13" t="s">
        <v>704</v>
      </c>
      <c r="O94" s="13" t="s">
        <v>453</v>
      </c>
      <c r="P94" s="25">
        <f t="shared" si="33"/>
        <v>0.11235706684266536</v>
      </c>
      <c r="Q94" s="13" t="s">
        <v>15</v>
      </c>
      <c r="R94" s="13" t="s">
        <v>705</v>
      </c>
      <c r="S94" s="13" t="s">
        <v>706</v>
      </c>
      <c r="T94" s="25">
        <f t="shared" si="34"/>
        <v>0.28601712737856888</v>
      </c>
      <c r="U94" s="13" t="s">
        <v>15</v>
      </c>
      <c r="V94" s="13" t="s">
        <v>707</v>
      </c>
      <c r="W94" s="13" t="s">
        <v>33</v>
      </c>
      <c r="X94" s="25">
        <f t="shared" si="35"/>
        <v>0.10918114143920596</v>
      </c>
      <c r="Y94" s="13" t="s">
        <v>15</v>
      </c>
      <c r="Z94" s="5"/>
      <c r="AA94" s="5"/>
      <c r="AB94" s="5"/>
      <c r="AC94" s="5"/>
      <c r="AD94" s="5"/>
      <c r="AE94" s="5"/>
      <c r="AF94" s="5"/>
      <c r="AG94" s="5"/>
    </row>
    <row r="95" spans="1:33" s="14" customFormat="1" ht="15" customHeight="1">
      <c r="A95" s="12" t="s">
        <v>863</v>
      </c>
      <c r="B95" s="13" t="s">
        <v>720</v>
      </c>
      <c r="C95" s="13" t="s">
        <v>721</v>
      </c>
      <c r="D95" s="25">
        <f t="shared" si="30"/>
        <v>12.52729631634501</v>
      </c>
      <c r="E95" s="13" t="s">
        <v>15</v>
      </c>
      <c r="F95" s="13" t="s">
        <v>710</v>
      </c>
      <c r="G95" s="13" t="s">
        <v>711</v>
      </c>
      <c r="H95" s="25">
        <f t="shared" si="31"/>
        <v>3.4707572900840216</v>
      </c>
      <c r="I95" s="13" t="s">
        <v>15</v>
      </c>
      <c r="J95" s="13" t="s">
        <v>712</v>
      </c>
      <c r="K95" s="13" t="s">
        <v>713</v>
      </c>
      <c r="L95" s="25">
        <f t="shared" si="32"/>
        <v>10.134945041758858</v>
      </c>
      <c r="M95" s="13" t="s">
        <v>15</v>
      </c>
      <c r="N95" s="13" t="s">
        <v>714</v>
      </c>
      <c r="O95" s="13" t="s">
        <v>715</v>
      </c>
      <c r="P95" s="25">
        <f t="shared" si="33"/>
        <v>11.068465811304549</v>
      </c>
      <c r="Q95" s="13" t="s">
        <v>15</v>
      </c>
      <c r="R95" s="13" t="s">
        <v>716</v>
      </c>
      <c r="S95" s="13" t="s">
        <v>717</v>
      </c>
      <c r="T95" s="25">
        <f t="shared" si="34"/>
        <v>22.939755880516685</v>
      </c>
      <c r="U95" s="13" t="s">
        <v>15</v>
      </c>
      <c r="V95" s="13" t="s">
        <v>718</v>
      </c>
      <c r="W95" s="13" t="s">
        <v>719</v>
      </c>
      <c r="X95" s="25">
        <f t="shared" si="35"/>
        <v>7.5240047470061491</v>
      </c>
      <c r="Y95" s="13" t="s">
        <v>15</v>
      </c>
      <c r="Z95" s="5"/>
      <c r="AA95" s="5"/>
      <c r="AB95" s="5"/>
      <c r="AC95" s="5"/>
      <c r="AD95" s="5"/>
      <c r="AE95" s="5"/>
      <c r="AF95" s="5"/>
      <c r="AG95" s="5"/>
    </row>
    <row r="96" spans="1:33" s="14" customFormat="1" ht="15" customHeight="1">
      <c r="A96" s="12" t="s">
        <v>864</v>
      </c>
      <c r="B96" s="13" t="s">
        <v>728</v>
      </c>
      <c r="C96" s="13" t="s">
        <v>703</v>
      </c>
      <c r="D96" s="25">
        <f t="shared" si="30"/>
        <v>2.1872950958170177E-2</v>
      </c>
      <c r="E96" s="13" t="s">
        <v>15</v>
      </c>
      <c r="F96" s="13" t="s">
        <v>722</v>
      </c>
      <c r="G96" s="13" t="s">
        <v>121</v>
      </c>
      <c r="H96" s="25">
        <f t="shared" si="31"/>
        <v>7.5417818374855852E-3</v>
      </c>
      <c r="I96" s="13" t="s">
        <v>15</v>
      </c>
      <c r="J96" s="13" t="s">
        <v>723</v>
      </c>
      <c r="K96" s="13" t="s">
        <v>724</v>
      </c>
      <c r="L96" s="25">
        <f t="shared" si="32"/>
        <v>2.5782578274042862E-2</v>
      </c>
      <c r="M96" s="13" t="s">
        <v>15</v>
      </c>
      <c r="N96" s="13" t="s">
        <v>725</v>
      </c>
      <c r="O96" s="13" t="s">
        <v>726</v>
      </c>
      <c r="P96" s="25">
        <f t="shared" si="33"/>
        <v>1.8694599092427742E-2</v>
      </c>
      <c r="Q96" s="13" t="s">
        <v>15</v>
      </c>
      <c r="R96" s="13" t="s">
        <v>325</v>
      </c>
      <c r="S96" s="13" t="s">
        <v>727</v>
      </c>
      <c r="T96" s="25">
        <f t="shared" si="34"/>
        <v>3.328530003833266E-2</v>
      </c>
      <c r="U96" s="13" t="s">
        <v>15</v>
      </c>
      <c r="V96" s="13" t="s">
        <v>333</v>
      </c>
      <c r="W96" s="13" t="s">
        <v>72</v>
      </c>
      <c r="X96" s="25">
        <f t="shared" si="35"/>
        <v>0</v>
      </c>
      <c r="Y96" s="13" t="s">
        <v>15</v>
      </c>
      <c r="Z96" s="5"/>
      <c r="AA96" s="5"/>
      <c r="AB96" s="5"/>
      <c r="AC96" s="5"/>
      <c r="AD96" s="5"/>
      <c r="AE96" s="5"/>
      <c r="AF96" s="5"/>
      <c r="AG96" s="5"/>
    </row>
    <row r="97" spans="1:33" s="14" customFormat="1" ht="15" customHeight="1">
      <c r="A97" s="12" t="s">
        <v>865</v>
      </c>
      <c r="B97" s="13" t="s">
        <v>738</v>
      </c>
      <c r="C97" s="13" t="s">
        <v>739</v>
      </c>
      <c r="D97" s="25">
        <f t="shared" si="30"/>
        <v>0.85058174993758107</v>
      </c>
      <c r="E97" s="13" t="s">
        <v>15</v>
      </c>
      <c r="F97" s="13" t="s">
        <v>729</v>
      </c>
      <c r="G97" s="13" t="s">
        <v>730</v>
      </c>
      <c r="H97" s="25">
        <f t="shared" si="31"/>
        <v>0.81890570942173579</v>
      </c>
      <c r="I97" s="13" t="s">
        <v>15</v>
      </c>
      <c r="J97" s="13" t="s">
        <v>731</v>
      </c>
      <c r="K97" s="13" t="s">
        <v>683</v>
      </c>
      <c r="L97" s="25">
        <f t="shared" si="32"/>
        <v>0.451316735731005</v>
      </c>
      <c r="M97" s="13" t="s">
        <v>15</v>
      </c>
      <c r="N97" s="13" t="s">
        <v>732</v>
      </c>
      <c r="O97" s="13" t="s">
        <v>733</v>
      </c>
      <c r="P97" s="25">
        <f t="shared" si="33"/>
        <v>0.39504972068626865</v>
      </c>
      <c r="Q97" s="13" t="s">
        <v>15</v>
      </c>
      <c r="R97" s="13" t="s">
        <v>734</v>
      </c>
      <c r="S97" s="13" t="s">
        <v>735</v>
      </c>
      <c r="T97" s="25">
        <f t="shared" si="34"/>
        <v>1.7731243028616717</v>
      </c>
      <c r="U97" s="13" t="s">
        <v>15</v>
      </c>
      <c r="V97" s="13" t="s">
        <v>736</v>
      </c>
      <c r="W97" s="13" t="s">
        <v>737</v>
      </c>
      <c r="X97" s="25">
        <f t="shared" si="35"/>
        <v>0.24770741180278347</v>
      </c>
      <c r="Y97" s="13" t="s">
        <v>15</v>
      </c>
      <c r="Z97" s="5"/>
      <c r="AA97" s="5"/>
      <c r="AB97" s="5"/>
      <c r="AC97" s="5"/>
      <c r="AD97" s="5"/>
      <c r="AE97" s="5"/>
      <c r="AF97" s="5"/>
      <c r="AG97" s="5"/>
    </row>
    <row r="98" spans="1:33" s="14" customFormat="1" ht="15" customHeight="1">
      <c r="A98" s="12" t="s">
        <v>866</v>
      </c>
      <c r="B98" s="13" t="s">
        <v>749</v>
      </c>
      <c r="C98" s="13" t="s">
        <v>750</v>
      </c>
      <c r="D98" s="25">
        <f t="shared" si="30"/>
        <v>1.2588273201698688</v>
      </c>
      <c r="E98" s="13" t="s">
        <v>15</v>
      </c>
      <c r="F98" s="13" t="s">
        <v>740</v>
      </c>
      <c r="G98" s="13" t="s">
        <v>741</v>
      </c>
      <c r="H98" s="25">
        <f t="shared" si="31"/>
        <v>0.88575664939867105</v>
      </c>
      <c r="I98" s="13" t="s">
        <v>15</v>
      </c>
      <c r="J98" s="13" t="s">
        <v>742</v>
      </c>
      <c r="K98" s="13" t="s">
        <v>743</v>
      </c>
      <c r="L98" s="25">
        <f t="shared" si="32"/>
        <v>1.0896787798840757</v>
      </c>
      <c r="M98" s="13" t="s">
        <v>15</v>
      </c>
      <c r="N98" s="13" t="s">
        <v>744</v>
      </c>
      <c r="O98" s="13" t="s">
        <v>745</v>
      </c>
      <c r="P98" s="25">
        <f t="shared" si="33"/>
        <v>1.7048716483141702</v>
      </c>
      <c r="Q98" s="13" t="s">
        <v>15</v>
      </c>
      <c r="R98" s="13" t="s">
        <v>746</v>
      </c>
      <c r="S98" s="13" t="s">
        <v>747</v>
      </c>
      <c r="T98" s="25">
        <f t="shared" si="34"/>
        <v>1.4237195959019067</v>
      </c>
      <c r="U98" s="13" t="s">
        <v>15</v>
      </c>
      <c r="V98" s="13" t="s">
        <v>748</v>
      </c>
      <c r="W98" s="13" t="s">
        <v>677</v>
      </c>
      <c r="X98" s="25">
        <f t="shared" si="35"/>
        <v>0.95220627899449772</v>
      </c>
      <c r="Y98" s="13" t="s">
        <v>15</v>
      </c>
      <c r="Z98" s="5"/>
      <c r="AA98" s="5"/>
      <c r="AB98" s="5"/>
      <c r="AC98" s="5"/>
      <c r="AD98" s="5"/>
      <c r="AE98" s="5"/>
      <c r="AF98" s="5"/>
      <c r="AG98" s="5"/>
    </row>
    <row r="99" spans="1:33" s="14" customFormat="1" ht="15" customHeight="1">
      <c r="A99" s="12" t="s">
        <v>867</v>
      </c>
      <c r="B99" s="13" t="s">
        <v>759</v>
      </c>
      <c r="C99" s="13" t="s">
        <v>209</v>
      </c>
      <c r="D99" s="25">
        <f t="shared" si="30"/>
        <v>0.19625000820080929</v>
      </c>
      <c r="E99" s="13" t="s">
        <v>15</v>
      </c>
      <c r="F99" s="13" t="s">
        <v>751</v>
      </c>
      <c r="G99" s="13" t="s">
        <v>752</v>
      </c>
      <c r="H99" s="25">
        <f t="shared" si="31"/>
        <v>0.22771787878233174</v>
      </c>
      <c r="I99" s="13" t="s">
        <v>15</v>
      </c>
      <c r="J99" s="13" t="s">
        <v>753</v>
      </c>
      <c r="K99" s="13" t="s">
        <v>415</v>
      </c>
      <c r="L99" s="25">
        <f t="shared" si="32"/>
        <v>0.14176364186215079</v>
      </c>
      <c r="M99" s="13" t="s">
        <v>15</v>
      </c>
      <c r="N99" s="13" t="s">
        <v>754</v>
      </c>
      <c r="O99" s="13" t="s">
        <v>701</v>
      </c>
      <c r="P99" s="25">
        <f t="shared" si="33"/>
        <v>0.12985167477713322</v>
      </c>
      <c r="Q99" s="13" t="s">
        <v>15</v>
      </c>
      <c r="R99" s="13" t="s">
        <v>755</v>
      </c>
      <c r="S99" s="13" t="s">
        <v>756</v>
      </c>
      <c r="T99" s="25">
        <f t="shared" si="34"/>
        <v>0.30993525281595002</v>
      </c>
      <c r="U99" s="13" t="s">
        <v>15</v>
      </c>
      <c r="V99" s="13" t="s">
        <v>757</v>
      </c>
      <c r="W99" s="13" t="s">
        <v>758</v>
      </c>
      <c r="X99" s="25">
        <f t="shared" si="35"/>
        <v>8.0914877548818639E-2</v>
      </c>
      <c r="Y99" s="13" t="s">
        <v>15</v>
      </c>
      <c r="Z99" s="5"/>
      <c r="AA99" s="5"/>
      <c r="AB99" s="5"/>
      <c r="AC99" s="5"/>
      <c r="AD99" s="5"/>
      <c r="AE99" s="5"/>
      <c r="AF99" s="5"/>
      <c r="AG99" s="5"/>
    </row>
    <row r="100" spans="1:33" s="14" customFormat="1" ht="27.75" customHeight="1">
      <c r="A100" s="24" t="s">
        <v>868</v>
      </c>
      <c r="B100" s="13" t="s">
        <v>769</v>
      </c>
      <c r="C100" s="13" t="s">
        <v>770</v>
      </c>
      <c r="D100" s="25">
        <f t="shared" si="30"/>
        <v>1.0625773119690594</v>
      </c>
      <c r="E100" s="13" t="s">
        <v>15</v>
      </c>
      <c r="F100" s="13" t="s">
        <v>760</v>
      </c>
      <c r="G100" s="13" t="s">
        <v>356</v>
      </c>
      <c r="H100" s="25">
        <f t="shared" si="31"/>
        <v>0.65803877061633931</v>
      </c>
      <c r="I100" s="13" t="s">
        <v>15</v>
      </c>
      <c r="J100" s="13" t="s">
        <v>761</v>
      </c>
      <c r="K100" s="13" t="s">
        <v>762</v>
      </c>
      <c r="L100" s="25">
        <f t="shared" si="32"/>
        <v>0.94791513802192484</v>
      </c>
      <c r="M100" s="13" t="s">
        <v>15</v>
      </c>
      <c r="N100" s="13" t="s">
        <v>763</v>
      </c>
      <c r="O100" s="13" t="s">
        <v>764</v>
      </c>
      <c r="P100" s="25">
        <f t="shared" si="33"/>
        <v>1.5750199735370372</v>
      </c>
      <c r="Q100" s="13" t="s">
        <v>15</v>
      </c>
      <c r="R100" s="13" t="s">
        <v>765</v>
      </c>
      <c r="S100" s="13" t="s">
        <v>766</v>
      </c>
      <c r="T100" s="25">
        <f t="shared" si="34"/>
        <v>1.1137843430859564</v>
      </c>
      <c r="U100" s="13" t="s">
        <v>15</v>
      </c>
      <c r="V100" s="13" t="s">
        <v>767</v>
      </c>
      <c r="W100" s="13" t="s">
        <v>768</v>
      </c>
      <c r="X100" s="25">
        <f t="shared" si="35"/>
        <v>0.87129140144567918</v>
      </c>
      <c r="Y100" s="13" t="s">
        <v>15</v>
      </c>
      <c r="Z100" s="5"/>
      <c r="AA100" s="5"/>
      <c r="AB100" s="5"/>
      <c r="AC100" s="5"/>
      <c r="AD100" s="5"/>
      <c r="AE100" s="5"/>
      <c r="AF100" s="5"/>
      <c r="AG100" s="5"/>
    </row>
    <row r="101" spans="1:33" s="14" customFormat="1" ht="11.25" customHeight="1">
      <c r="A101" s="12" t="s">
        <v>1</v>
      </c>
      <c r="B101" s="13" t="s">
        <v>1</v>
      </c>
      <c r="C101" s="13" t="s">
        <v>1</v>
      </c>
      <c r="D101" s="13" t="s">
        <v>1</v>
      </c>
      <c r="E101" s="13" t="s">
        <v>1</v>
      </c>
      <c r="F101" s="13" t="s">
        <v>1</v>
      </c>
      <c r="G101" s="13" t="s">
        <v>1</v>
      </c>
      <c r="H101" s="13" t="s">
        <v>1</v>
      </c>
      <c r="I101" s="13" t="s">
        <v>1</v>
      </c>
      <c r="J101" s="13" t="s">
        <v>1</v>
      </c>
      <c r="K101" s="13" t="s">
        <v>1</v>
      </c>
      <c r="L101" s="13" t="s">
        <v>1</v>
      </c>
      <c r="M101" s="13" t="s">
        <v>1</v>
      </c>
      <c r="N101" s="13" t="s">
        <v>1</v>
      </c>
      <c r="O101" s="13" t="s">
        <v>1</v>
      </c>
      <c r="P101" s="13" t="s">
        <v>1</v>
      </c>
      <c r="Q101" s="13" t="s">
        <v>1</v>
      </c>
      <c r="R101" s="13" t="s">
        <v>1</v>
      </c>
      <c r="S101" s="13" t="s">
        <v>1</v>
      </c>
      <c r="T101" s="13" t="s">
        <v>1</v>
      </c>
      <c r="U101" s="13" t="s">
        <v>1</v>
      </c>
      <c r="V101" s="13" t="s">
        <v>1</v>
      </c>
      <c r="W101" s="13" t="s">
        <v>1</v>
      </c>
      <c r="X101" s="13" t="s">
        <v>1</v>
      </c>
      <c r="Y101" s="13" t="s">
        <v>1</v>
      </c>
      <c r="Z101" s="5"/>
      <c r="AA101" s="5"/>
      <c r="AB101" s="5"/>
      <c r="AC101" s="5"/>
      <c r="AD101" s="5"/>
      <c r="AE101" s="5"/>
      <c r="AF101" s="5"/>
      <c r="AG101" s="5"/>
    </row>
    <row r="102" spans="1:33" s="11" customFormat="1" ht="19.5" customHeight="1">
      <c r="A102" s="15" t="s">
        <v>869</v>
      </c>
      <c r="B102" s="16" t="s">
        <v>781</v>
      </c>
      <c r="C102" s="16" t="s">
        <v>782</v>
      </c>
      <c r="D102" s="16" t="s">
        <v>7</v>
      </c>
      <c r="E102" s="16" t="s">
        <v>7</v>
      </c>
      <c r="F102" s="16" t="s">
        <v>771</v>
      </c>
      <c r="G102" s="16" t="s">
        <v>772</v>
      </c>
      <c r="H102" s="16" t="s">
        <v>7</v>
      </c>
      <c r="I102" s="16" t="s">
        <v>7</v>
      </c>
      <c r="J102" s="16" t="s">
        <v>773</v>
      </c>
      <c r="K102" s="16" t="s">
        <v>774</v>
      </c>
      <c r="L102" s="16" t="s">
        <v>7</v>
      </c>
      <c r="M102" s="16" t="s">
        <v>7</v>
      </c>
      <c r="N102" s="16" t="s">
        <v>775</v>
      </c>
      <c r="O102" s="16" t="s">
        <v>776</v>
      </c>
      <c r="P102" s="16" t="s">
        <v>7</v>
      </c>
      <c r="Q102" s="16" t="s">
        <v>7</v>
      </c>
      <c r="R102" s="16" t="s">
        <v>777</v>
      </c>
      <c r="S102" s="16" t="s">
        <v>778</v>
      </c>
      <c r="T102" s="16" t="s">
        <v>7</v>
      </c>
      <c r="U102" s="16" t="s">
        <v>7</v>
      </c>
      <c r="V102" s="16" t="s">
        <v>779</v>
      </c>
      <c r="W102" s="16" t="s">
        <v>780</v>
      </c>
      <c r="X102" s="16" t="s">
        <v>7</v>
      </c>
      <c r="Y102" s="16" t="s">
        <v>7</v>
      </c>
      <c r="Z102" s="6"/>
      <c r="AA102" s="6"/>
      <c r="AB102" s="6"/>
      <c r="AC102" s="6"/>
      <c r="AD102" s="6"/>
      <c r="AE102" s="6"/>
      <c r="AF102" s="6"/>
      <c r="AG102" s="6"/>
    </row>
    <row r="103" spans="1:33" s="11" customFormat="1" ht="15" customHeight="1">
      <c r="A103" s="17"/>
      <c r="B103" s="18"/>
      <c r="C103" s="18"/>
      <c r="D103" s="26"/>
      <c r="E103" s="18"/>
      <c r="F103" s="18"/>
      <c r="G103" s="18"/>
      <c r="H103" s="18"/>
      <c r="I103" s="18"/>
      <c r="J103" s="18"/>
      <c r="K103" s="18"/>
      <c r="L103" s="18"/>
      <c r="M103" s="18"/>
      <c r="N103" s="18"/>
      <c r="O103" s="18"/>
      <c r="P103" s="18"/>
      <c r="Q103" s="18"/>
      <c r="R103" s="18"/>
      <c r="S103" s="18"/>
      <c r="T103" s="18"/>
      <c r="U103" s="18"/>
      <c r="V103" s="18"/>
      <c r="W103" s="18"/>
      <c r="X103" s="18"/>
      <c r="Y103" s="18"/>
      <c r="Z103" s="6"/>
      <c r="AA103" s="6"/>
      <c r="AB103" s="6"/>
      <c r="AC103" s="6"/>
      <c r="AD103" s="6"/>
      <c r="AE103" s="6"/>
      <c r="AF103" s="6"/>
      <c r="AG103" s="6"/>
    </row>
    <row r="104" spans="1:33" s="21" customFormat="1" ht="15" customHeight="1">
      <c r="A104" s="19" t="s">
        <v>799</v>
      </c>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row>
    <row r="105" spans="1:33" s="21" customFormat="1" ht="15" customHeight="1">
      <c r="A105" s="17" t="s">
        <v>800</v>
      </c>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row>
    <row r="106" spans="1:33" s="23" customFormat="1" ht="15" customHeight="1">
      <c r="A106" s="17" t="s">
        <v>788</v>
      </c>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row>
    <row r="107" spans="1:33" ht="91.5" customHeight="1">
      <c r="A107" s="37" t="s">
        <v>802</v>
      </c>
      <c r="B107" s="37"/>
      <c r="C107" s="37"/>
      <c r="D107" s="37"/>
      <c r="E107" s="37"/>
      <c r="F107" s="9"/>
      <c r="G107" s="9"/>
      <c r="H107" s="9"/>
      <c r="I107" s="9"/>
      <c r="J107" s="9"/>
      <c r="K107" s="9"/>
      <c r="L107" s="9"/>
      <c r="M107" s="9"/>
      <c r="N107" s="9"/>
      <c r="O107" s="9"/>
      <c r="P107" s="9"/>
      <c r="Q107" s="9"/>
      <c r="R107" s="9"/>
      <c r="S107" s="9"/>
      <c r="T107" s="9"/>
      <c r="U107" s="9"/>
      <c r="V107" s="9"/>
      <c r="W107" s="9"/>
      <c r="X107" s="9"/>
      <c r="Y107" s="9"/>
    </row>
    <row r="108" spans="1:33" ht="31.5" customHeight="1">
      <c r="A108" s="37" t="s">
        <v>783</v>
      </c>
      <c r="B108" s="37"/>
      <c r="C108" s="37"/>
      <c r="D108" s="37"/>
      <c r="E108" s="37"/>
      <c r="F108" s="9"/>
      <c r="G108" s="9"/>
      <c r="H108" s="9"/>
      <c r="I108" s="9"/>
      <c r="J108" s="9"/>
      <c r="K108" s="9"/>
      <c r="L108" s="9"/>
      <c r="M108" s="9"/>
      <c r="N108" s="9"/>
      <c r="O108" s="9"/>
      <c r="P108" s="9"/>
      <c r="Q108" s="9"/>
      <c r="R108" s="9"/>
      <c r="S108" s="9"/>
      <c r="T108" s="9"/>
      <c r="U108" s="9"/>
      <c r="V108" s="9"/>
      <c r="W108" s="9"/>
      <c r="X108" s="9"/>
      <c r="Y108" s="9"/>
    </row>
    <row r="109" spans="1:33" ht="84" customHeight="1">
      <c r="A109" s="37" t="s">
        <v>784</v>
      </c>
      <c r="B109" s="37"/>
      <c r="C109" s="37"/>
      <c r="D109" s="37"/>
      <c r="E109" s="37"/>
      <c r="F109" s="9"/>
      <c r="G109" s="9"/>
      <c r="H109" s="9"/>
      <c r="I109" s="9"/>
      <c r="J109" s="9"/>
      <c r="K109" s="9"/>
      <c r="L109" s="9"/>
      <c r="M109" s="9"/>
      <c r="N109" s="9"/>
      <c r="O109" s="9"/>
      <c r="P109" s="9"/>
      <c r="Q109" s="9"/>
      <c r="R109" s="9"/>
      <c r="S109" s="9"/>
      <c r="T109" s="9"/>
      <c r="U109" s="9"/>
      <c r="V109" s="9"/>
      <c r="W109" s="9"/>
      <c r="X109" s="9"/>
      <c r="Y109" s="9"/>
    </row>
    <row r="110" spans="1:33" ht="57" customHeight="1">
      <c r="A110" s="37" t="s">
        <v>785</v>
      </c>
      <c r="B110" s="37"/>
      <c r="C110" s="37"/>
      <c r="D110" s="37"/>
      <c r="E110" s="37"/>
      <c r="F110" s="9"/>
      <c r="G110" s="9"/>
      <c r="H110" s="9"/>
      <c r="I110" s="9"/>
      <c r="J110" s="9"/>
      <c r="K110" s="9"/>
      <c r="L110" s="9"/>
      <c r="M110" s="9"/>
      <c r="N110" s="9"/>
      <c r="O110" s="9"/>
      <c r="P110" s="9"/>
      <c r="Q110" s="9"/>
      <c r="R110" s="9"/>
      <c r="S110" s="9"/>
      <c r="T110" s="9"/>
      <c r="U110" s="9"/>
      <c r="V110" s="9"/>
      <c r="W110" s="9"/>
      <c r="X110" s="9"/>
      <c r="Y110" s="9"/>
    </row>
    <row r="111" spans="1:33" ht="42.75" customHeight="1">
      <c r="A111" s="37" t="s">
        <v>786</v>
      </c>
      <c r="B111" s="37"/>
      <c r="C111" s="37"/>
      <c r="D111" s="37"/>
      <c r="E111" s="37"/>
      <c r="F111" s="9"/>
      <c r="G111" s="9"/>
      <c r="H111" s="9"/>
      <c r="I111" s="9"/>
      <c r="J111" s="9"/>
      <c r="K111" s="9"/>
      <c r="L111" s="9"/>
      <c r="M111" s="9"/>
      <c r="N111" s="9"/>
      <c r="O111" s="9"/>
      <c r="P111" s="9"/>
      <c r="Q111" s="9"/>
      <c r="R111" s="9"/>
      <c r="S111" s="9"/>
      <c r="T111" s="9"/>
      <c r="U111" s="9"/>
      <c r="V111" s="9"/>
      <c r="W111" s="9"/>
      <c r="X111" s="9"/>
      <c r="Y111" s="9"/>
    </row>
    <row r="112" spans="1:33" ht="18" customHeight="1">
      <c r="A112" s="37" t="s">
        <v>787</v>
      </c>
      <c r="B112" s="37"/>
      <c r="C112" s="37"/>
      <c r="D112" s="37"/>
      <c r="E112" s="37"/>
      <c r="F112" s="9"/>
      <c r="G112" s="9"/>
      <c r="H112" s="9"/>
      <c r="I112" s="9"/>
      <c r="J112" s="9"/>
      <c r="K112" s="9"/>
      <c r="L112" s="9"/>
      <c r="M112" s="9"/>
      <c r="N112" s="9"/>
      <c r="O112" s="9"/>
      <c r="P112" s="9"/>
      <c r="Q112" s="9"/>
      <c r="R112" s="9"/>
      <c r="S112" s="9"/>
      <c r="T112" s="9"/>
      <c r="U112" s="9"/>
      <c r="V112" s="9"/>
      <c r="W112" s="9"/>
      <c r="X112" s="9"/>
      <c r="Y112" s="9"/>
    </row>
    <row r="113" spans="1:25" ht="196.5" customHeight="1">
      <c r="A113" s="37" t="s">
        <v>801</v>
      </c>
      <c r="B113" s="37"/>
      <c r="C113" s="37"/>
      <c r="D113" s="37"/>
      <c r="E113" s="37"/>
      <c r="F113" s="9"/>
      <c r="G113" s="9"/>
      <c r="H113" s="9"/>
      <c r="I113" s="9"/>
      <c r="J113" s="9"/>
      <c r="K113" s="9"/>
      <c r="L113" s="9"/>
      <c r="M113" s="9"/>
      <c r="N113" s="9"/>
      <c r="O113" s="9"/>
      <c r="P113" s="9"/>
      <c r="Q113" s="9"/>
      <c r="R113" s="9"/>
      <c r="S113" s="9"/>
      <c r="T113" s="9"/>
      <c r="U113" s="9"/>
      <c r="V113" s="9"/>
      <c r="W113" s="9"/>
      <c r="X113" s="9"/>
      <c r="Y113" s="9"/>
    </row>
    <row r="114" spans="1:25" ht="18" customHeight="1">
      <c r="A114" s="4"/>
      <c r="B114" s="9"/>
      <c r="C114" s="9"/>
      <c r="D114" s="9"/>
      <c r="E114" s="9"/>
      <c r="F114" s="9"/>
      <c r="G114" s="9"/>
      <c r="H114" s="9"/>
      <c r="I114" s="9"/>
      <c r="J114" s="9"/>
      <c r="K114" s="9"/>
      <c r="L114" s="9"/>
      <c r="M114" s="9"/>
      <c r="N114" s="9"/>
      <c r="O114" s="9"/>
      <c r="P114" s="9"/>
      <c r="Q114" s="9"/>
      <c r="R114" s="9"/>
      <c r="S114" s="9"/>
      <c r="T114" s="9"/>
      <c r="U114" s="9"/>
      <c r="V114" s="9"/>
      <c r="W114" s="9"/>
      <c r="X114" s="9"/>
      <c r="Y114" s="9"/>
    </row>
  </sheetData>
  <mergeCells count="14">
    <mergeCell ref="A113:E113"/>
    <mergeCell ref="A110:E110"/>
    <mergeCell ref="A111:E111"/>
    <mergeCell ref="A112:E112"/>
    <mergeCell ref="B6:E6"/>
    <mergeCell ref="A109:E109"/>
    <mergeCell ref="F6:I6"/>
    <mergeCell ref="V6:Y6"/>
    <mergeCell ref="A6:A7"/>
    <mergeCell ref="A107:E107"/>
    <mergeCell ref="A108:E108"/>
    <mergeCell ref="J6:M6"/>
    <mergeCell ref="N6:Q6"/>
    <mergeCell ref="R6:U6"/>
  </mergeCells>
  <pageMargins left="0.75" right="0.5" top="1" bottom="0.5" header="0.5" footer="0.5"/>
  <pageSetup scale="80" orientation="portrait" horizontalDpi="300" verticalDpi="300" r:id="rId1"/>
  <headerFooter alignWithMargins="0">
    <oddHeader xml:space="preserve">&amp;L&amp;"Arial,Bold"&amp;11Table DP05:  ACS DEMOGRAPHIC AND HOUSING ESTIMATES PROFILE
2010 American Community Survey 5-Year 2006-2010 Estimates
New York City and Boroughs
</oddHeader>
    <oddFooter>&amp;L&amp;9Source: U.S. Census Bureau, 2010 American Community Survey 5 Year 2006-2010 Estimates
Population Division - NYC Department of City Planning (Feb 2013)&amp;R&amp;9&amp;P</oddFooter>
  </headerFooter>
  <rowBreaks count="1" manualBreakCount="1">
    <brk id="54" max="24" man="1"/>
  </rowBreaks>
  <colBreaks count="5" manualBreakCount="5">
    <brk id="5" min="5" max="101" man="1"/>
    <brk id="9" min="5" max="101" man="1"/>
    <brk id="13" min="5" max="101" man="1"/>
    <brk id="17" min="5" max="101" man="1"/>
    <brk id="21" min="5" max="1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DP05</vt:lpstr>
      <vt:lpstr>'DP05'!Print_Area</vt:lpstr>
      <vt:lpstr>'DP05'!Print_Titles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D_minert</cp:lastModifiedBy>
  <cp:lastPrinted>2013-02-19T21:33:55Z</cp:lastPrinted>
  <dcterms:created xsi:type="dcterms:W3CDTF">2013-02-19T15:36:34Z</dcterms:created>
  <dcterms:modified xsi:type="dcterms:W3CDTF">2013-02-27T20:00:04Z</dcterms:modified>
</cp:coreProperties>
</file>